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LICITAÇÃO\EDITAIS\CONCORRENCIA\2026\CONC 06.2026 - PA 1597-2025 - Elaboração de estudo de concepção e projeto executivo EEE Quintais do Imperador\MÍDIA\"/>
    </mc:Choice>
  </mc:AlternateContent>
  <xr:revisionPtr revIDLastSave="0" documentId="13_ncr:1_{C98D2660-01E7-4BC4-ADBD-8CA8A525A56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PLANILHA PROPOSTA" sheetId="2" r:id="rId1"/>
  </sheets>
  <calcPr calcId="191029"/>
</workbook>
</file>

<file path=xl/calcChain.xml><?xml version="1.0" encoding="utf-8"?>
<calcChain xmlns="http://schemas.openxmlformats.org/spreadsheetml/2006/main">
  <c r="H23" i="2" l="1"/>
  <c r="G5" i="2" l="1"/>
  <c r="G8" i="2"/>
  <c r="G6" i="2"/>
  <c r="G21" i="2" l="1"/>
  <c r="H21" i="2" s="1"/>
  <c r="G20" i="2"/>
  <c r="G19" i="2"/>
  <c r="G17" i="2"/>
  <c r="G16" i="2"/>
  <c r="G15" i="2"/>
  <c r="G14" i="2"/>
  <c r="G13" i="2"/>
  <c r="G12" i="2"/>
  <c r="H12" i="2" s="1"/>
  <c r="H6" i="2"/>
  <c r="G7" i="2"/>
  <c r="H7" i="2" s="1"/>
  <c r="H8" i="2"/>
  <c r="G9" i="2"/>
  <c r="H9" i="2" s="1"/>
  <c r="G10" i="2"/>
  <c r="H5" i="2"/>
  <c r="H10" i="2"/>
  <c r="H20" i="2"/>
  <c r="H19" i="2"/>
  <c r="H17" i="2"/>
  <c r="H16" i="2"/>
  <c r="H15" i="2"/>
  <c r="H14" i="2"/>
  <c r="H13" i="2"/>
  <c r="H18" i="2" l="1"/>
  <c r="H4" i="2"/>
  <c r="H11" i="2"/>
</calcChain>
</file>

<file path=xl/sharedStrings.xml><?xml version="1.0" encoding="utf-8"?>
<sst xmlns="http://schemas.openxmlformats.org/spreadsheetml/2006/main" count="75" uniqueCount="63">
  <si>
    <t>Descrição Item</t>
  </si>
  <si>
    <t>Unidade</t>
  </si>
  <si>
    <t>Quantidade</t>
  </si>
  <si>
    <t>1.1</t>
  </si>
  <si>
    <t>1.2</t>
  </si>
  <si>
    <t>1.3</t>
  </si>
  <si>
    <t>1.4</t>
  </si>
  <si>
    <t>1.5</t>
  </si>
  <si>
    <t>1.6</t>
  </si>
  <si>
    <t>unid</t>
  </si>
  <si>
    <t>ITEM</t>
  </si>
  <si>
    <t>REF.</t>
  </si>
  <si>
    <t>ha</t>
  </si>
  <si>
    <t>km</t>
  </si>
  <si>
    <t>Refeição</t>
  </si>
  <si>
    <t>Mobilização de equipes de sondagem</t>
  </si>
  <si>
    <t>Sondagens e perfuração</t>
  </si>
  <si>
    <t>Levantamento Planialtimétrico cadastral</t>
  </si>
  <si>
    <t>Impressão A4 (monocromática)</t>
  </si>
  <si>
    <t>Impressão A4 (colorido)</t>
  </si>
  <si>
    <t>Plotagem colorida formato A1 em papel sulfite</t>
  </si>
  <si>
    <t>Encadernação (espiral)</t>
  </si>
  <si>
    <t>Serviços de campo</t>
  </si>
  <si>
    <t>3.1</t>
  </si>
  <si>
    <t>3.2</t>
  </si>
  <si>
    <t>3.3</t>
  </si>
  <si>
    <t>2.1</t>
  </si>
  <si>
    <t>2.2</t>
  </si>
  <si>
    <t>2.3</t>
  </si>
  <si>
    <t>2.4</t>
  </si>
  <si>
    <t>2.5</t>
  </si>
  <si>
    <t>2.6</t>
  </si>
  <si>
    <t>metro</t>
  </si>
  <si>
    <t>h</t>
  </si>
  <si>
    <t>SINAPI 2707</t>
  </si>
  <si>
    <t>SINAPI 2706</t>
  </si>
  <si>
    <t>SINAPI 2358</t>
  </si>
  <si>
    <t>SINAPI 2350</t>
  </si>
  <si>
    <t>SABESP 100003522</t>
  </si>
  <si>
    <t>SABESP 100003527</t>
  </si>
  <si>
    <t>SABESP 100003534</t>
  </si>
  <si>
    <t>SABESP 100003526</t>
  </si>
  <si>
    <t>SABESP 100003553</t>
  </si>
  <si>
    <t>SABESP 100010870</t>
  </si>
  <si>
    <t>SABESP 100003943</t>
  </si>
  <si>
    <t>SABESP 100003944</t>
  </si>
  <si>
    <t>SABESP 100004185</t>
  </si>
  <si>
    <t>Total Geral (R$)</t>
  </si>
  <si>
    <t>Valor Total (R$)</t>
  </si>
  <si>
    <t>Recursos Humanos</t>
  </si>
  <si>
    <t>Recursos Materiais</t>
  </si>
  <si>
    <t>OBJETO: Contratação de empresa  de engenharia epsecializada para elaboração de estudo de concepção e projeto executivo da EEE "Quintais do Imperador, na cidade de Sorocaba por menor preço global</t>
  </si>
  <si>
    <t>Engenheiro Pleno</t>
  </si>
  <si>
    <t>Engenheiro Ambiental</t>
  </si>
  <si>
    <t>Valor Unitario s/ BDI</t>
  </si>
  <si>
    <t xml:space="preserve">Valor Unitario com BDI </t>
  </si>
  <si>
    <t>Engenheiro Civil Júnior</t>
  </si>
  <si>
    <t>Engenheiro eletricista</t>
  </si>
  <si>
    <t>Desenhista Técnico Copista</t>
  </si>
  <si>
    <t>Auxiliar de Escritório</t>
  </si>
  <si>
    <t>Transporte (combustível)</t>
  </si>
  <si>
    <t>BDI (%)</t>
  </si>
  <si>
    <t>PLANILHA PROPOSTA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</si>
</sst>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&quot;R$&quot;\ #,##0.00"/>
    <numFmt numFmtId="165" formatCode="#,##0.00&quot; &quot;;&quot; (&quot;#,##0.00&quot;)&quot;;&quot; -&quot;#&quot; &quot;;@&quot; &quot;"/>
    <numFmt numFmtId="166" formatCode="_(* #,##0.00_);_(* \(#,##0.00\);_(* \-??_);_(@_)"/>
  </numFmts>
  <fonts count="8">
    <font>
      <sz val="11"/>
      <name val="Calibri"/>
    </font>
    <font>
      <b/>
      <sz val="11"/>
      <name val="Calibri"/>
      <family val="2"/>
    </font>
    <font>
      <sz val="11"/>
      <name val="Calibri"/>
    </font>
    <font>
      <sz val="11"/>
      <color rgb="FF000000"/>
      <name val="Arial1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3" fillId="0" borderId="0" applyFont="0" applyBorder="0" applyProtection="0"/>
    <xf numFmtId="0" fontId="4" fillId="0" borderId="0"/>
    <xf numFmtId="166" fontId="4" fillId="0" borderId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3">
    <xf numFmtId="0" fontId="0" fillId="0" borderId="0" xfId="0" applyNumberFormat="1" applyFont="1" applyProtection="1"/>
    <xf numFmtId="0" fontId="0" fillId="2" borderId="0" xfId="0" applyNumberFormat="1" applyFont="1" applyFill="1" applyProtection="1"/>
    <xf numFmtId="164" fontId="0" fillId="2" borderId="0" xfId="0" applyNumberFormat="1" applyFont="1" applyFill="1" applyProtection="1"/>
    <xf numFmtId="0" fontId="1" fillId="2" borderId="0" xfId="0" applyNumberFormat="1" applyFont="1" applyFill="1" applyProtection="1"/>
    <xf numFmtId="164" fontId="1" fillId="2" borderId="0" xfId="0" applyNumberFormat="1" applyFont="1" applyFill="1" applyAlignment="1" applyProtection="1">
      <alignment horizontal="right"/>
    </xf>
    <xf numFmtId="0" fontId="1" fillId="2" borderId="0" xfId="0" applyNumberFormat="1" applyFont="1" applyFill="1" applyAlignment="1" applyProtection="1">
      <alignment horizontal="right"/>
    </xf>
    <xf numFmtId="0" fontId="0" fillId="2" borderId="0" xfId="0" applyNumberFormat="1" applyFont="1" applyFill="1" applyAlignment="1" applyProtection="1">
      <alignment horizontal="center"/>
    </xf>
    <xf numFmtId="0" fontId="0" fillId="2" borderId="0" xfId="0" applyNumberFormat="1" applyFont="1" applyFill="1" applyAlignment="1" applyProtection="1">
      <alignment vertical="center"/>
    </xf>
    <xf numFmtId="0" fontId="5" fillId="2" borderId="1" xfId="0" applyNumberFormat="1" applyFont="1" applyFill="1" applyBorder="1" applyAlignment="1" applyProtection="1">
      <alignment horizontal="left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right"/>
    </xf>
    <xf numFmtId="164" fontId="5" fillId="2" borderId="7" xfId="0" applyNumberFormat="1" applyFont="1" applyFill="1" applyBorder="1" applyAlignment="1" applyProtection="1">
      <alignment horizontal="right"/>
    </xf>
    <xf numFmtId="2" fontId="5" fillId="2" borderId="7" xfId="0" applyNumberFormat="1" applyFont="1" applyFill="1" applyBorder="1" applyAlignment="1" applyProtection="1">
      <alignment horizontal="center" vertical="center"/>
    </xf>
    <xf numFmtId="164" fontId="5" fillId="2" borderId="7" xfId="0" applyNumberFormat="1" applyFont="1" applyFill="1" applyBorder="1" applyAlignment="1" applyProtection="1">
      <alignment horizontal="center" vertical="center"/>
    </xf>
    <xf numFmtId="164" fontId="5" fillId="2" borderId="7" xfId="0" applyNumberFormat="1" applyFont="1" applyFill="1" applyBorder="1" applyAlignment="1" applyProtection="1">
      <alignment vertical="center"/>
    </xf>
    <xf numFmtId="0" fontId="6" fillId="2" borderId="7" xfId="0" applyNumberFormat="1" applyFont="1" applyFill="1" applyBorder="1" applyAlignment="1" applyProtection="1">
      <alignment horizontal="left" vertical="center"/>
    </xf>
    <xf numFmtId="0" fontId="6" fillId="2" borderId="7" xfId="0" applyNumberFormat="1" applyFont="1" applyFill="1" applyBorder="1" applyAlignment="1" applyProtection="1">
      <alignment vertical="center"/>
    </xf>
    <xf numFmtId="2" fontId="6" fillId="2" borderId="7" xfId="0" applyNumberFormat="1" applyFont="1" applyFill="1" applyBorder="1" applyAlignment="1" applyProtection="1">
      <alignment horizontal="center" vertical="center"/>
    </xf>
    <xf numFmtId="0" fontId="6" fillId="2" borderId="7" xfId="0" applyNumberFormat="1" applyFont="1" applyFill="1" applyBorder="1" applyAlignment="1" applyProtection="1">
      <alignment horizontal="center" vertical="center"/>
    </xf>
    <xf numFmtId="1" fontId="6" fillId="2" borderId="7" xfId="0" applyNumberFormat="1" applyFont="1" applyFill="1" applyBorder="1" applyAlignment="1" applyProtection="1">
      <alignment horizontal="center" vertical="center" wrapText="1"/>
    </xf>
    <xf numFmtId="164" fontId="6" fillId="2" borderId="7" xfId="0" applyNumberFormat="1" applyFont="1" applyFill="1" applyBorder="1" applyAlignment="1" applyProtection="1">
      <alignment vertical="center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right" vertical="center"/>
    </xf>
    <xf numFmtId="164" fontId="5" fillId="2" borderId="7" xfId="0" applyNumberFormat="1" applyFont="1" applyFill="1" applyBorder="1" applyAlignment="1" applyProtection="1">
      <alignment horizontal="right" vertical="center"/>
    </xf>
    <xf numFmtId="2" fontId="6" fillId="2" borderId="7" xfId="4" applyNumberFormat="1" applyFont="1" applyFill="1" applyBorder="1" applyAlignment="1" applyProtection="1">
      <alignment horizontal="center" vertical="center"/>
    </xf>
    <xf numFmtId="2" fontId="5" fillId="2" borderId="7" xfId="4" applyNumberFormat="1" applyFont="1" applyFill="1" applyBorder="1" applyAlignment="1" applyProtection="1">
      <alignment horizontal="center" vertical="center"/>
    </xf>
    <xf numFmtId="0" fontId="5" fillId="2" borderId="7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left" vertical="center" wrapText="1"/>
    </xf>
    <xf numFmtId="0" fontId="5" fillId="2" borderId="9" xfId="0" applyNumberFormat="1" applyFont="1" applyFill="1" applyBorder="1" applyAlignment="1" applyProtection="1">
      <alignment vertical="center"/>
    </xf>
    <xf numFmtId="10" fontId="5" fillId="2" borderId="9" xfId="5" applyNumberFormat="1" applyFont="1" applyFill="1" applyBorder="1" applyAlignment="1" applyProtection="1">
      <alignment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5" fillId="2" borderId="8" xfId="0" applyNumberFormat="1" applyFont="1" applyFill="1" applyBorder="1" applyAlignment="1" applyProtection="1">
      <alignment horizontal="right" vertical="center"/>
    </xf>
    <xf numFmtId="0" fontId="5" fillId="2" borderId="3" xfId="0" applyNumberFormat="1" applyFont="1" applyFill="1" applyBorder="1" applyAlignment="1" applyProtection="1">
      <alignment horizontal="right" vertical="center"/>
    </xf>
    <xf numFmtId="0" fontId="5" fillId="2" borderId="4" xfId="0" applyNumberFormat="1" applyFont="1" applyFill="1" applyBorder="1" applyAlignment="1" applyProtection="1">
      <alignment horizontal="right" vertical="center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/>
    </xf>
    <xf numFmtId="0" fontId="5" fillId="2" borderId="3" xfId="0" applyNumberFormat="1" applyFont="1" applyFill="1" applyBorder="1" applyAlignment="1" applyProtection="1">
      <alignment horizontal="center"/>
    </xf>
    <xf numFmtId="0" fontId="5" fillId="2" borderId="4" xfId="0" applyNumberFormat="1" applyFont="1" applyFill="1" applyBorder="1" applyAlignment="1" applyProtection="1">
      <alignment horizontal="center"/>
    </xf>
    <xf numFmtId="0" fontId="5" fillId="2" borderId="8" xfId="0" applyNumberFormat="1" applyFont="1" applyFill="1" applyBorder="1" applyAlignment="1" applyProtection="1">
      <alignment horizontal="right" vertical="center" wrapText="1"/>
    </xf>
    <xf numFmtId="0" fontId="5" fillId="2" borderId="3" xfId="0" applyNumberFormat="1" applyFont="1" applyFill="1" applyBorder="1" applyAlignment="1" applyProtection="1">
      <alignment horizontal="right" vertical="center" wrapText="1"/>
    </xf>
    <xf numFmtId="0" fontId="5" fillId="2" borderId="4" xfId="0" applyNumberFormat="1" applyFont="1" applyFill="1" applyBorder="1" applyAlignment="1" applyProtection="1">
      <alignment horizontal="right" vertical="center" wrapText="1"/>
    </xf>
  </cellXfs>
  <cellStyles count="6">
    <cellStyle name="Excel_BuiltIn_Comma" xfId="1" xr:uid="{20DDB348-EEC0-42DE-89AE-5D748ED16125}"/>
    <cellStyle name="Moeda" xfId="4" builtinId="4"/>
    <cellStyle name="Normal" xfId="0" builtinId="0"/>
    <cellStyle name="Normal 2" xfId="2" xr:uid="{00000000-0005-0000-0000-000030000000}"/>
    <cellStyle name="Porcentagem" xfId="5" builtinId="5"/>
    <cellStyle name="Vírgula 2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171237</xdr:colOff>
      <xdr:row>0</xdr:row>
      <xdr:rowOff>53512</xdr:rowOff>
    </xdr:from>
    <xdr:to>
      <xdr:col>7</xdr:col>
      <xdr:colOff>1230759</xdr:colOff>
      <xdr:row>1</xdr:row>
      <xdr:rowOff>246153</xdr:rowOff>
    </xdr:to>
    <xdr:pic>
      <xdr:nvPicPr>
        <xdr:cNvPr id="2" name="Imagem 5" descr="logo novo">
          <a:extLst>
            <a:ext uri="{FF2B5EF4-FFF2-40B4-BE49-F238E27FC236}">
              <a16:creationId xmlns:a16="http://schemas.microsoft.com/office/drawing/2014/main" id="{DB0841EF-4025-4997-BD9B-8C23929FB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1762" y="53512"/>
          <a:ext cx="1059522" cy="926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AD804-5A6B-4334-A654-2EB71AC423AD}">
  <dimension ref="A1:I26"/>
  <sheetViews>
    <sheetView tabSelected="1" zoomScale="70" zoomScaleNormal="70" workbookViewId="0">
      <selection activeCell="M20" sqref="M20"/>
    </sheetView>
  </sheetViews>
  <sheetFormatPr defaultRowHeight="15"/>
  <cols>
    <col min="1" max="1" width="8" style="1" customWidth="1"/>
    <col min="2" max="2" width="64.42578125" style="1" customWidth="1"/>
    <col min="3" max="3" width="14.7109375" style="1" customWidth="1"/>
    <col min="4" max="4" width="14.7109375" style="6" customWidth="1"/>
    <col min="5" max="5" width="23.140625" style="6" customWidth="1"/>
    <col min="6" max="6" width="16.42578125" style="6" customWidth="1"/>
    <col min="7" max="7" width="14.7109375" style="1" customWidth="1"/>
    <col min="8" max="8" width="21.5703125" style="1" customWidth="1"/>
    <col min="9" max="9" width="26.42578125" style="1" customWidth="1"/>
    <col min="10" max="16384" width="9.140625" style="1"/>
  </cols>
  <sheetData>
    <row r="1" spans="1:9" ht="57.75" customHeight="1">
      <c r="A1" s="33" t="s">
        <v>51</v>
      </c>
      <c r="B1" s="34"/>
      <c r="C1" s="34"/>
      <c r="D1" s="34"/>
      <c r="E1" s="34"/>
      <c r="F1" s="34"/>
      <c r="G1" s="35"/>
      <c r="H1" s="45"/>
    </row>
    <row r="2" spans="1:9" ht="21.75" customHeight="1">
      <c r="A2" s="36" t="s">
        <v>62</v>
      </c>
      <c r="B2" s="37"/>
      <c r="C2" s="37"/>
      <c r="D2" s="37"/>
      <c r="E2" s="37"/>
      <c r="F2" s="37"/>
      <c r="G2" s="38"/>
      <c r="H2" s="46"/>
    </row>
    <row r="3" spans="1:9" s="7" customFormat="1" ht="65.25" customHeight="1">
      <c r="A3" s="8" t="s">
        <v>10</v>
      </c>
      <c r="B3" s="9" t="s">
        <v>0</v>
      </c>
      <c r="C3" s="9" t="s">
        <v>2</v>
      </c>
      <c r="D3" s="9" t="s">
        <v>1</v>
      </c>
      <c r="E3" s="9" t="s">
        <v>11</v>
      </c>
      <c r="F3" s="10" t="s">
        <v>54</v>
      </c>
      <c r="G3" s="10" t="s">
        <v>55</v>
      </c>
      <c r="H3" s="9" t="s">
        <v>48</v>
      </c>
    </row>
    <row r="4" spans="1:9" s="3" customFormat="1" ht="24" customHeight="1">
      <c r="A4" s="28">
        <v>1</v>
      </c>
      <c r="B4" s="28" t="s">
        <v>49</v>
      </c>
      <c r="C4" s="13"/>
      <c r="D4" s="28"/>
      <c r="E4" s="28"/>
      <c r="F4" s="14"/>
      <c r="G4" s="14"/>
      <c r="H4" s="15">
        <f>SUM(H5:H10)</f>
        <v>0</v>
      </c>
    </row>
    <row r="5" spans="1:9" ht="24" customHeight="1">
      <c r="A5" s="16" t="s">
        <v>3</v>
      </c>
      <c r="B5" s="17" t="s">
        <v>52</v>
      </c>
      <c r="C5" s="18">
        <v>160</v>
      </c>
      <c r="D5" s="19" t="s">
        <v>33</v>
      </c>
      <c r="E5" s="20" t="s">
        <v>34</v>
      </c>
      <c r="F5" s="26">
        <v>0</v>
      </c>
      <c r="G5" s="26">
        <f>(1+$H$25)*F5</f>
        <v>0</v>
      </c>
      <c r="H5" s="21">
        <f t="shared" ref="H5:H10" si="0">G5*C5</f>
        <v>0</v>
      </c>
      <c r="I5" s="2"/>
    </row>
    <row r="6" spans="1:9" ht="24" customHeight="1">
      <c r="A6" s="16" t="s">
        <v>4</v>
      </c>
      <c r="B6" s="17" t="s">
        <v>56</v>
      </c>
      <c r="C6" s="18">
        <v>240</v>
      </c>
      <c r="D6" s="19" t="s">
        <v>33</v>
      </c>
      <c r="E6" s="20" t="s">
        <v>35</v>
      </c>
      <c r="F6" s="26">
        <v>0</v>
      </c>
      <c r="G6" s="26">
        <f>(1+$H$25)*F6</f>
        <v>0</v>
      </c>
      <c r="H6" s="21">
        <f t="shared" si="0"/>
        <v>0</v>
      </c>
      <c r="I6" s="2"/>
    </row>
    <row r="7" spans="1:9" ht="24" customHeight="1">
      <c r="A7" s="16" t="s">
        <v>5</v>
      </c>
      <c r="B7" s="17" t="s">
        <v>57</v>
      </c>
      <c r="C7" s="18">
        <v>160</v>
      </c>
      <c r="D7" s="19" t="s">
        <v>33</v>
      </c>
      <c r="E7" s="20" t="s">
        <v>35</v>
      </c>
      <c r="F7" s="26">
        <v>0</v>
      </c>
      <c r="G7" s="26">
        <f t="shared" ref="G7:G21" si="1">(1+$H$25)*F7</f>
        <v>0</v>
      </c>
      <c r="H7" s="21">
        <f t="shared" si="0"/>
        <v>0</v>
      </c>
      <c r="I7" s="2"/>
    </row>
    <row r="8" spans="1:9" ht="24" customHeight="1">
      <c r="A8" s="16" t="s">
        <v>6</v>
      </c>
      <c r="B8" s="17" t="s">
        <v>53</v>
      </c>
      <c r="C8" s="18">
        <v>80</v>
      </c>
      <c r="D8" s="19" t="s">
        <v>33</v>
      </c>
      <c r="E8" s="20" t="s">
        <v>35</v>
      </c>
      <c r="F8" s="26">
        <v>0</v>
      </c>
      <c r="G8" s="26">
        <f>(1+$H$25)*F8</f>
        <v>0</v>
      </c>
      <c r="H8" s="21">
        <f t="shared" si="0"/>
        <v>0</v>
      </c>
      <c r="I8" s="2"/>
    </row>
    <row r="9" spans="1:9" ht="24" customHeight="1">
      <c r="A9" s="16" t="s">
        <v>7</v>
      </c>
      <c r="B9" s="17" t="s">
        <v>58</v>
      </c>
      <c r="C9" s="18">
        <v>400</v>
      </c>
      <c r="D9" s="19" t="s">
        <v>33</v>
      </c>
      <c r="E9" s="20" t="s">
        <v>36</v>
      </c>
      <c r="F9" s="26">
        <v>0</v>
      </c>
      <c r="G9" s="26">
        <f t="shared" si="1"/>
        <v>0</v>
      </c>
      <c r="H9" s="21">
        <f t="shared" si="0"/>
        <v>0</v>
      </c>
      <c r="I9" s="2"/>
    </row>
    <row r="10" spans="1:9" ht="24" customHeight="1">
      <c r="A10" s="16" t="s">
        <v>8</v>
      </c>
      <c r="B10" s="17" t="s">
        <v>59</v>
      </c>
      <c r="C10" s="18">
        <v>240</v>
      </c>
      <c r="D10" s="19" t="s">
        <v>33</v>
      </c>
      <c r="E10" s="20" t="s">
        <v>37</v>
      </c>
      <c r="F10" s="26">
        <v>0</v>
      </c>
      <c r="G10" s="26">
        <f t="shared" si="1"/>
        <v>0</v>
      </c>
      <c r="H10" s="21">
        <f t="shared" si="0"/>
        <v>0</v>
      </c>
      <c r="I10" s="2"/>
    </row>
    <row r="11" spans="1:9" ht="24" customHeight="1">
      <c r="A11" s="28">
        <v>2</v>
      </c>
      <c r="B11" s="28" t="s">
        <v>50</v>
      </c>
      <c r="C11" s="13"/>
      <c r="D11" s="28"/>
      <c r="E11" s="22"/>
      <c r="F11" s="27"/>
      <c r="G11" s="26"/>
      <c r="H11" s="15">
        <f>SUM(H12:H17)</f>
        <v>0</v>
      </c>
      <c r="I11" s="2"/>
    </row>
    <row r="12" spans="1:9" ht="24" customHeight="1">
      <c r="A12" s="16" t="s">
        <v>26</v>
      </c>
      <c r="B12" s="17" t="s">
        <v>18</v>
      </c>
      <c r="C12" s="18">
        <v>500</v>
      </c>
      <c r="D12" s="19" t="s">
        <v>9</v>
      </c>
      <c r="E12" s="20" t="s">
        <v>38</v>
      </c>
      <c r="F12" s="26">
        <v>0</v>
      </c>
      <c r="G12" s="26">
        <f t="shared" si="1"/>
        <v>0</v>
      </c>
      <c r="H12" s="21">
        <f t="shared" ref="H12:H17" si="2">G12*C12</f>
        <v>0</v>
      </c>
      <c r="I12" s="2"/>
    </row>
    <row r="13" spans="1:9" ht="24" customHeight="1">
      <c r="A13" s="16" t="s">
        <v>27</v>
      </c>
      <c r="B13" s="17" t="s">
        <v>19</v>
      </c>
      <c r="C13" s="18">
        <v>200</v>
      </c>
      <c r="D13" s="19" t="s">
        <v>9</v>
      </c>
      <c r="E13" s="20" t="s">
        <v>39</v>
      </c>
      <c r="F13" s="26">
        <v>0</v>
      </c>
      <c r="G13" s="26">
        <f t="shared" si="1"/>
        <v>0</v>
      </c>
      <c r="H13" s="21">
        <f t="shared" si="2"/>
        <v>0</v>
      </c>
      <c r="I13" s="2"/>
    </row>
    <row r="14" spans="1:9" ht="24" customHeight="1">
      <c r="A14" s="16" t="s">
        <v>28</v>
      </c>
      <c r="B14" s="17" t="s">
        <v>20</v>
      </c>
      <c r="C14" s="18">
        <v>120</v>
      </c>
      <c r="D14" s="19" t="s">
        <v>9</v>
      </c>
      <c r="E14" s="20" t="s">
        <v>40</v>
      </c>
      <c r="F14" s="26">
        <v>0</v>
      </c>
      <c r="G14" s="26">
        <f t="shared" si="1"/>
        <v>0</v>
      </c>
      <c r="H14" s="21">
        <f t="shared" si="2"/>
        <v>0</v>
      </c>
      <c r="I14" s="2"/>
    </row>
    <row r="15" spans="1:9" ht="24" customHeight="1">
      <c r="A15" s="16" t="s">
        <v>29</v>
      </c>
      <c r="B15" s="17" t="s">
        <v>21</v>
      </c>
      <c r="C15" s="18">
        <v>10</v>
      </c>
      <c r="D15" s="19" t="s">
        <v>9</v>
      </c>
      <c r="E15" s="20" t="s">
        <v>41</v>
      </c>
      <c r="F15" s="26">
        <v>0</v>
      </c>
      <c r="G15" s="26">
        <f t="shared" si="1"/>
        <v>0</v>
      </c>
      <c r="H15" s="21">
        <f t="shared" si="2"/>
        <v>0</v>
      </c>
      <c r="I15" s="2"/>
    </row>
    <row r="16" spans="1:9" ht="24" customHeight="1">
      <c r="A16" s="16" t="s">
        <v>30</v>
      </c>
      <c r="B16" s="17" t="s">
        <v>14</v>
      </c>
      <c r="C16" s="18">
        <v>6</v>
      </c>
      <c r="D16" s="19" t="s">
        <v>9</v>
      </c>
      <c r="E16" s="20" t="s">
        <v>42</v>
      </c>
      <c r="F16" s="26">
        <v>0</v>
      </c>
      <c r="G16" s="26">
        <f t="shared" si="1"/>
        <v>0</v>
      </c>
      <c r="H16" s="21">
        <f t="shared" si="2"/>
        <v>0</v>
      </c>
      <c r="I16" s="2"/>
    </row>
    <row r="17" spans="1:9" ht="24" customHeight="1">
      <c r="A17" s="16" t="s">
        <v>31</v>
      </c>
      <c r="B17" s="17" t="s">
        <v>60</v>
      </c>
      <c r="C17" s="18">
        <v>900</v>
      </c>
      <c r="D17" s="19" t="s">
        <v>13</v>
      </c>
      <c r="E17" s="20" t="s">
        <v>43</v>
      </c>
      <c r="F17" s="26">
        <v>0</v>
      </c>
      <c r="G17" s="26">
        <f t="shared" si="1"/>
        <v>0</v>
      </c>
      <c r="H17" s="21">
        <f t="shared" si="2"/>
        <v>0</v>
      </c>
      <c r="I17" s="2"/>
    </row>
    <row r="18" spans="1:9" ht="24" customHeight="1">
      <c r="A18" s="28">
        <v>3</v>
      </c>
      <c r="B18" s="28" t="s">
        <v>22</v>
      </c>
      <c r="C18" s="18"/>
      <c r="D18" s="19"/>
      <c r="E18" s="23"/>
      <c r="F18" s="26"/>
      <c r="G18" s="26"/>
      <c r="H18" s="15">
        <f>SUM(H19:H21)</f>
        <v>0</v>
      </c>
      <c r="I18" s="2"/>
    </row>
    <row r="19" spans="1:9" ht="24" customHeight="1">
      <c r="A19" s="17" t="s">
        <v>23</v>
      </c>
      <c r="B19" s="17" t="s">
        <v>15</v>
      </c>
      <c r="C19" s="18">
        <v>1</v>
      </c>
      <c r="D19" s="19" t="s">
        <v>9</v>
      </c>
      <c r="E19" s="20" t="s">
        <v>44</v>
      </c>
      <c r="F19" s="26">
        <v>0</v>
      </c>
      <c r="G19" s="26">
        <f t="shared" si="1"/>
        <v>0</v>
      </c>
      <c r="H19" s="21">
        <f>G19*C19</f>
        <v>0</v>
      </c>
      <c r="I19" s="2"/>
    </row>
    <row r="20" spans="1:9" ht="24" customHeight="1">
      <c r="A20" s="17" t="s">
        <v>24</v>
      </c>
      <c r="B20" s="17" t="s">
        <v>16</v>
      </c>
      <c r="C20" s="18">
        <v>50</v>
      </c>
      <c r="D20" s="19" t="s">
        <v>32</v>
      </c>
      <c r="E20" s="20" t="s">
        <v>45</v>
      </c>
      <c r="F20" s="26">
        <v>0</v>
      </c>
      <c r="G20" s="26">
        <f t="shared" si="1"/>
        <v>0</v>
      </c>
      <c r="H20" s="21">
        <f>G20*C20</f>
        <v>0</v>
      </c>
      <c r="I20" s="2"/>
    </row>
    <row r="21" spans="1:9" ht="24" customHeight="1">
      <c r="A21" s="16" t="s">
        <v>25</v>
      </c>
      <c r="B21" s="17" t="s">
        <v>17</v>
      </c>
      <c r="C21" s="18">
        <v>4</v>
      </c>
      <c r="D21" s="19" t="s">
        <v>12</v>
      </c>
      <c r="E21" s="20" t="s">
        <v>46</v>
      </c>
      <c r="F21" s="26">
        <v>0</v>
      </c>
      <c r="G21" s="26">
        <f t="shared" si="1"/>
        <v>0</v>
      </c>
      <c r="H21" s="21">
        <f>G21*C21</f>
        <v>0</v>
      </c>
      <c r="I21" s="2"/>
    </row>
    <row r="22" spans="1:9" ht="24" customHeight="1">
      <c r="A22" s="16"/>
      <c r="B22" s="39"/>
      <c r="C22" s="40"/>
      <c r="D22" s="40"/>
      <c r="E22" s="40"/>
      <c r="F22" s="40"/>
      <c r="G22" s="41"/>
      <c r="H22" s="21"/>
      <c r="I22" s="2"/>
    </row>
    <row r="23" spans="1:9" s="5" customFormat="1" ht="24" customHeight="1">
      <c r="A23" s="24"/>
      <c r="B23" s="42" t="s">
        <v>47</v>
      </c>
      <c r="C23" s="43"/>
      <c r="D23" s="43"/>
      <c r="E23" s="43"/>
      <c r="F23" s="43"/>
      <c r="G23" s="44"/>
      <c r="H23" s="25">
        <f>H18+H11+H4</f>
        <v>0</v>
      </c>
      <c r="I23" s="4"/>
    </row>
    <row r="24" spans="1:9" s="5" customFormat="1" ht="24" customHeight="1">
      <c r="A24" s="11"/>
      <c r="B24" s="47"/>
      <c r="C24" s="48"/>
      <c r="D24" s="48"/>
      <c r="E24" s="48"/>
      <c r="F24" s="48"/>
      <c r="G24" s="49"/>
      <c r="H24" s="12"/>
      <c r="I24" s="4"/>
    </row>
    <row r="25" spans="1:9" s="5" customFormat="1" ht="24.75" customHeight="1">
      <c r="A25" s="31"/>
      <c r="B25" s="50" t="s">
        <v>61</v>
      </c>
      <c r="C25" s="51"/>
      <c r="D25" s="51"/>
      <c r="E25" s="51"/>
      <c r="F25" s="51"/>
      <c r="G25" s="52"/>
      <c r="H25" s="32">
        <v>0</v>
      </c>
      <c r="I25" s="4"/>
    </row>
    <row r="26" spans="1:9" ht="16.5" customHeight="1">
      <c r="A26" s="29"/>
      <c r="B26" s="30"/>
      <c r="C26" s="30"/>
      <c r="D26" s="30"/>
      <c r="E26" s="30"/>
      <c r="F26" s="30"/>
      <c r="G26" s="30"/>
      <c r="H26" s="30"/>
    </row>
  </sheetData>
  <mergeCells count="7">
    <mergeCell ref="B24:G24"/>
    <mergeCell ref="B25:G25"/>
    <mergeCell ref="A1:G1"/>
    <mergeCell ref="H1:H2"/>
    <mergeCell ref="A2:G2"/>
    <mergeCell ref="B22:G22"/>
    <mergeCell ref="B23:G23"/>
  </mergeCells>
  <dataValidations disablePrompts="1" count="1">
    <dataValidation type="list" allowBlank="1" showInputMessage="1" showErrorMessage="1" sqref="E4:F4 D4:D17 E11:F11 D21" xr:uid="{9E12018E-9CC4-48EA-B256-7C115173F765}">
      <formula1>"m, m³/hora, unid, contrato, ha, m², L, km, h, m³, d, mês, m³/km, t, l/min, l/seg, m³/seg, m³/min, kg, g, cm³, km³, cm, dam², Hh, hab/km², kit, dz, s, vb"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PROPOSTA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</dc:creator>
  <cp:lastModifiedBy>Beatriz Ferreira de Almeida</cp:lastModifiedBy>
  <cp:lastPrinted>2025-02-18T17:56:41Z</cp:lastPrinted>
  <dcterms:created xsi:type="dcterms:W3CDTF">2021-09-21T22:01:40Z</dcterms:created>
  <dcterms:modified xsi:type="dcterms:W3CDTF">2026-06-24T18:18:16Z</dcterms:modified>
</cp:coreProperties>
</file>