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uri\Desktop\Licitações ETE S2 e Pitico\Pacote Licitação ETE Pitico\"/>
    </mc:Choice>
  </mc:AlternateContent>
  <bookViews>
    <workbookView xWindow="0" yWindow="0" windowWidth="20490" windowHeight="7755" tabRatio="934" activeTab="32"/>
  </bookViews>
  <sheets>
    <sheet name="Resumo" sheetId="101" r:id="rId1"/>
    <sheet name="OS-Projeto Executivo" sheetId="108" r:id="rId2"/>
    <sheet name="OS-Canteiro" sheetId="54" r:id="rId3"/>
    <sheet name="OS-ADM Local" sheetId="107" r:id="rId4"/>
    <sheet name="OS-Obras Gerais" sheetId="2" r:id="rId5"/>
    <sheet name="ME-Obras Gerais" sheetId="112" r:id="rId6"/>
    <sheet name="OS-Poço-Grad-EEE" sheetId="3" r:id="rId7"/>
    <sheet name="ME-Poço-Grad-EEE" sheetId="13" r:id="rId8"/>
    <sheet name="OS-Trat Preliminar" sheetId="4" r:id="rId9"/>
    <sheet name="ME-Trat Preliminar" sheetId="14" r:id="rId10"/>
    <sheet name="OS-Cx Divisora Vazão 2" sheetId="6" r:id="rId11"/>
    <sheet name="ME-Cx Divisora Vazão 2" sheetId="15" r:id="rId12"/>
    <sheet name="OS-Tq Aeração" sheetId="5" r:id="rId13"/>
    <sheet name="ME-Tq Aeração" sheetId="16" r:id="rId14"/>
    <sheet name="OS-Cx Divisora Vazão 3" sheetId="7" r:id="rId15"/>
    <sheet name="ME-Cx Divisora Vazão 3" sheetId="17" r:id="rId16"/>
    <sheet name="OS-Dec Secundários" sheetId="8" r:id="rId17"/>
    <sheet name="ME-Dec Secundários" sheetId="18" r:id="rId18"/>
    <sheet name="OS-Sist Rec Exc Desc Lodo" sheetId="9" r:id="rId19"/>
    <sheet name="ME-Sist Rec Exc Desc Lodo" sheetId="19" r:id="rId20"/>
    <sheet name="OS-Unid Desidrat Lodo" sheetId="10" r:id="rId21"/>
    <sheet name="ME-Unid Desidrat Lodo" sheetId="20" r:id="rId22"/>
    <sheet name="OS-Casa dos Sopradores" sheetId="96" r:id="rId23"/>
    <sheet name="ME-Casa dos Sopradores" sheetId="40" r:id="rId24"/>
    <sheet name="OS-Medição Final" sheetId="102" r:id="rId25"/>
    <sheet name="ME-Medição Final" sheetId="41" r:id="rId26"/>
    <sheet name="OS-EE Filtrado" sheetId="103" r:id="rId27"/>
    <sheet name="ME-EE Filtrado" sheetId="42" r:id="rId28"/>
    <sheet name="OS-Res Água Potável" sheetId="11" r:id="rId29"/>
    <sheet name="ME-Res Água Potável" sheetId="43" r:id="rId30"/>
    <sheet name="OS-Tub Interligação" sheetId="97" r:id="rId31"/>
    <sheet name="ME-Tub Interligação" sheetId="44" r:id="rId32"/>
    <sheet name="OS-Operação Assistida" sheetId="141" r:id="rId33"/>
    <sheet name="Cronograma " sheetId="140" r:id="rId34"/>
    <sheet name="LMH-001" sheetId="113" r:id="rId35"/>
    <sheet name="LMH-002" sheetId="114" r:id="rId36"/>
    <sheet name="LMH-003" sheetId="115" r:id="rId37"/>
    <sheet name="LMH-004" sheetId="118" r:id="rId38"/>
    <sheet name="LMH-005" sheetId="121" r:id="rId39"/>
    <sheet name="LMH-006" sheetId="122" r:id="rId40"/>
    <sheet name="LMH-007" sheetId="124" r:id="rId41"/>
    <sheet name="LMH-008" sheetId="125" r:id="rId42"/>
    <sheet name="LMH-009" sheetId="127" r:id="rId43"/>
    <sheet name="LMH-010" sheetId="131" r:id="rId44"/>
    <sheet name="LMH-011" sheetId="132" r:id="rId45"/>
    <sheet name="LMH-012" sheetId="134" r:id="rId46"/>
    <sheet name="LMH-013" sheetId="136" r:id="rId47"/>
    <sheet name="LMH-014" sheetId="138" r:id="rId48"/>
    <sheet name="LMH-015" sheetId="139" r:id="rId49"/>
    <sheet name="LME-001" sheetId="110" r:id="rId50"/>
    <sheet name="LME-002" sheetId="111" r:id="rId51"/>
    <sheet name="LME-003" sheetId="116" r:id="rId52"/>
    <sheet name="LME-004" sheetId="119" r:id="rId53"/>
    <sheet name="LME-005" sheetId="128" r:id="rId54"/>
    <sheet name="LME-006" sheetId="133" r:id="rId55"/>
    <sheet name="LMI-001" sheetId="117" r:id="rId56"/>
    <sheet name="LMI-002" sheetId="120" r:id="rId57"/>
    <sheet name="LMI-003" sheetId="123" r:id="rId58"/>
    <sheet name="LMI-004" sheetId="126" r:id="rId59"/>
    <sheet name="LMI-005" sheetId="129" r:id="rId60"/>
    <sheet name="LMI-006" sheetId="130" r:id="rId61"/>
    <sheet name="LMI-007" sheetId="135" r:id="rId62"/>
    <sheet name="LMI-008" sheetId="137" r:id="rId63"/>
  </sheets>
  <externalReferences>
    <externalReference r:id="rId64"/>
  </externalReferences>
  <definedNames>
    <definedName name="_xlnm._FilterDatabase" localSheetId="0" hidden="1">Resumo!#REF!</definedName>
    <definedName name="_xlnm.Print_Area" localSheetId="33">'Cronograma '!$B$2:$CW$49</definedName>
    <definedName name="_xlnm.Print_Area" localSheetId="49">'LME-001'!$B$2:$E$23</definedName>
    <definedName name="_xlnm.Print_Area" localSheetId="50">'LME-002'!$B$2:$E$24</definedName>
    <definedName name="_xlnm.Print_Area" localSheetId="51">'LME-003'!$B$2:$E$24</definedName>
    <definedName name="_xlnm.Print_Area" localSheetId="52">'LME-004'!$B$2:$E$23</definedName>
    <definedName name="_xlnm.Print_Area" localSheetId="53">'LME-005'!$B$2:$E$24</definedName>
    <definedName name="_xlnm.Print_Area" localSheetId="54">'LME-006'!$B$2:$E$26</definedName>
    <definedName name="_xlnm.Print_Area" localSheetId="34">'LMH-001'!$B$2:$E$30</definedName>
    <definedName name="_xlnm.Print_Area" localSheetId="35">'LMH-002'!$B$2:$E$37</definedName>
    <definedName name="_xlnm.Print_Area" localSheetId="36">'LMH-003'!$B$2:$E$53</definedName>
    <definedName name="_xlnm.Print_Area" localSheetId="37">'LMH-004'!$B$2:$E$36</definedName>
    <definedName name="_xlnm.Print_Area" localSheetId="38">'LMH-005'!$B$2:$E$38</definedName>
    <definedName name="_xlnm.Print_Area" localSheetId="39">'LMH-006'!$B$2:$E$50</definedName>
    <definedName name="_xlnm.Print_Area" localSheetId="40">'LMH-007'!$B$2:$E$36</definedName>
    <definedName name="_xlnm.Print_Area" localSheetId="41">'LMH-008'!$B$2:$E$39</definedName>
    <definedName name="_xlnm.Print_Area" localSheetId="42">'LMH-009'!$B$2:$E$75</definedName>
    <definedName name="_xlnm.Print_Area" localSheetId="43">'LMH-010'!$B$2:$E$40</definedName>
    <definedName name="_xlnm.Print_Area" localSheetId="44">'LMH-011'!$B$2:$E$51</definedName>
    <definedName name="_xlnm.Print_Area" localSheetId="45">'LMH-012'!$B$2:$E$24</definedName>
    <definedName name="_xlnm.Print_Area" localSheetId="46">'LMH-013'!$B$2:$E$39</definedName>
    <definedName name="_xlnm.Print_Area" localSheetId="47">'LMH-014'!$B$2:$E$53</definedName>
    <definedName name="_xlnm.Print_Area" localSheetId="48">'LMH-015'!$B$2:$E$160</definedName>
    <definedName name="_xlnm.Print_Area" localSheetId="55">'LMI-001'!$B$2:$E$24</definedName>
    <definedName name="_xlnm.Print_Area" localSheetId="56">'LMI-002'!$B$2:$E$24</definedName>
    <definedName name="_xlnm.Print_Area" localSheetId="57">'LMI-003'!$B$2:$E$31</definedName>
    <definedName name="_xlnm.Print_Area" localSheetId="58">'LMI-004'!$B$2:$E$36</definedName>
    <definedName name="_xlnm.Print_Area" localSheetId="59">'LMI-005'!$B$2:$E$27</definedName>
    <definedName name="_xlnm.Print_Area" localSheetId="60">'LMI-006'!$B$2:$E$25</definedName>
    <definedName name="_xlnm.Print_Area" localSheetId="61">'LMI-007'!$B$2:$E$25</definedName>
    <definedName name="_xlnm.Print_Area" localSheetId="62">'LMI-008'!$B$2:$E$23</definedName>
    <definedName name="_xlnm.Print_Area" localSheetId="23">'ME-Casa dos Sopradores'!$B$2:$I$29</definedName>
    <definedName name="_xlnm.Print_Area" localSheetId="11">'ME-Cx Divisora Vazão 2'!$B$2:$I$22</definedName>
    <definedName name="_xlnm.Print_Area" localSheetId="15">'ME-Cx Divisora Vazão 3'!$B$2:$I$22</definedName>
    <definedName name="_xlnm.Print_Area" localSheetId="17">'ME-Dec Secundários'!$B$2:$I$29</definedName>
    <definedName name="_xlnm.Print_Area" localSheetId="27">'ME-EE Filtrado'!$B$2:$I$29</definedName>
    <definedName name="_xlnm.Print_Area" localSheetId="25">'ME-Medição Final'!$B$2:$I$29</definedName>
    <definedName name="_xlnm.Print_Area" localSheetId="5">'ME-Obras Gerais'!$B$2:$I$29</definedName>
    <definedName name="_xlnm.Print_Area" localSheetId="7">'ME-Poço-Grad-EEE'!$B$2:$I$50</definedName>
    <definedName name="_xlnm.Print_Area" localSheetId="29">'ME-Res Água Potável'!$B$2:$I$22</definedName>
    <definedName name="_xlnm.Print_Area" localSheetId="19">'ME-Sist Rec Exc Desc Lodo'!$B$2:$I$36</definedName>
    <definedName name="_xlnm.Print_Area" localSheetId="13">'ME-Tq Aeração'!$B$2:$I$29</definedName>
    <definedName name="_xlnm.Print_Area" localSheetId="9">'ME-Trat Preliminar'!$B$2:$I$36</definedName>
    <definedName name="_xlnm.Print_Area" localSheetId="31">'ME-Tub Interligação'!$B$2:$I$22</definedName>
    <definedName name="_xlnm.Print_Area" localSheetId="21">'ME-Unid Desidrat Lodo'!$B$2:$I$29</definedName>
    <definedName name="_xlnm.Print_Area" localSheetId="3">'OS-ADM Local'!$B$2:$I$66</definedName>
    <definedName name="_xlnm.Print_Area" localSheetId="2">'OS-Canteiro'!$B$2:$I$34</definedName>
    <definedName name="_xlnm.Print_Area" localSheetId="22">'OS-Casa dos Sopradores'!$B$2:$I$94</definedName>
    <definedName name="_xlnm.Print_Area" localSheetId="10">'OS-Cx Divisora Vazão 2'!$B$2:$I$47</definedName>
    <definedName name="_xlnm.Print_Area" localSheetId="14">'OS-Cx Divisora Vazão 3'!$B$2:$I$47</definedName>
    <definedName name="_xlnm.Print_Area" localSheetId="16">'OS-Dec Secundários'!$B$2:$I$47</definedName>
    <definedName name="_xlnm.Print_Area" localSheetId="26">'OS-EE Filtrado'!$B$2:$I$23</definedName>
    <definedName name="_xlnm.Print_Area" localSheetId="24">'OS-Medição Final'!$B$2:$I$23</definedName>
    <definedName name="_xlnm.Print_Area" localSheetId="4">'OS-Obras Gerais'!$B$2:$I$170</definedName>
    <definedName name="_xlnm.Print_Area" localSheetId="32">'OS-Operação Assistida'!$B$2:$I$23</definedName>
    <definedName name="_xlnm.Print_Area" localSheetId="6">'OS-Poço-Grad-EEE'!$B$2:$I$82</definedName>
    <definedName name="_xlnm.Print_Area" localSheetId="1">'OS-Projeto Executivo'!$B$2:$I$47</definedName>
    <definedName name="_xlnm.Print_Area" localSheetId="28">'OS-Res Água Potável'!$B$2:$I$42</definedName>
    <definedName name="_xlnm.Print_Area" localSheetId="18">'OS-Sist Rec Exc Desc Lodo'!$B$2:$I$47</definedName>
    <definedName name="_xlnm.Print_Area" localSheetId="12">'OS-Tq Aeração'!$B$2:$I$47</definedName>
    <definedName name="_xlnm.Print_Area" localSheetId="8">'OS-Trat Preliminar'!$B$2:$I$55</definedName>
    <definedName name="_xlnm.Print_Area" localSheetId="30">'OS-Tub Interligação'!$B$2:$I$218</definedName>
    <definedName name="_xlnm.Print_Area" localSheetId="20">'OS-Unid Desidrat Lodo'!$B$2:$I$38</definedName>
    <definedName name="_xlnm.Print_Area" localSheetId="0">Resumo!$B$2:$J$105</definedName>
    <definedName name="BDI_SERV_DES" localSheetId="33" hidden="1">'[1]BDI Com'!$C$44</definedName>
    <definedName name="BDI_SERV_DES" hidden="1">'[1]BDI Com'!$C$44</definedName>
    <definedName name="_xlnm.Print_Titles" localSheetId="33">'Cronograma '!$2:$8</definedName>
    <definedName name="_xlnm.Print_Titles" localSheetId="49">'LME-001'!$2:$7</definedName>
    <definedName name="_xlnm.Print_Titles" localSheetId="50">'LME-002'!$2:$7</definedName>
    <definedName name="_xlnm.Print_Titles" localSheetId="51">'LME-003'!$2:$7</definedName>
    <definedName name="_xlnm.Print_Titles" localSheetId="52">'LME-004'!$2:$7</definedName>
    <definedName name="_xlnm.Print_Titles" localSheetId="53">'LME-005'!$2:$7</definedName>
    <definedName name="_xlnm.Print_Titles" localSheetId="54">'LME-006'!$2:$7</definedName>
    <definedName name="_xlnm.Print_Titles" localSheetId="34">'LMH-001'!$2:$7</definedName>
    <definedName name="_xlnm.Print_Titles" localSheetId="35">'LMH-002'!$2:$7</definedName>
    <definedName name="_xlnm.Print_Titles" localSheetId="36">'LMH-003'!$2:$7</definedName>
    <definedName name="_xlnm.Print_Titles" localSheetId="37">'LMH-004'!$2:$7</definedName>
    <definedName name="_xlnm.Print_Titles" localSheetId="38">'LMH-005'!$2:$7</definedName>
    <definedName name="_xlnm.Print_Titles" localSheetId="39">'LMH-006'!$2:$7</definedName>
    <definedName name="_xlnm.Print_Titles" localSheetId="40">'LMH-007'!$2:$7</definedName>
    <definedName name="_xlnm.Print_Titles" localSheetId="41">'LMH-008'!$2:$7</definedName>
    <definedName name="_xlnm.Print_Titles" localSheetId="42">'LMH-009'!$2:$7</definedName>
    <definedName name="_xlnm.Print_Titles" localSheetId="43">'LMH-010'!$2:$7</definedName>
    <definedName name="_xlnm.Print_Titles" localSheetId="44">'LMH-011'!$2:$7</definedName>
    <definedName name="_xlnm.Print_Titles" localSheetId="45">'LMH-012'!$2:$7</definedName>
    <definedName name="_xlnm.Print_Titles" localSheetId="46">'LMH-013'!$2:$7</definedName>
    <definedName name="_xlnm.Print_Titles" localSheetId="47">'LMH-014'!$2:$7</definedName>
    <definedName name="_xlnm.Print_Titles" localSheetId="48">'LMH-015'!$2:$7</definedName>
    <definedName name="_xlnm.Print_Titles" localSheetId="55">'LMI-001'!$2:$7</definedName>
    <definedName name="_xlnm.Print_Titles" localSheetId="56">'LMI-002'!$2:$7</definedName>
    <definedName name="_xlnm.Print_Titles" localSheetId="57">'LMI-003'!$2:$7</definedName>
    <definedName name="_xlnm.Print_Titles" localSheetId="58">'LMI-004'!$2:$7</definedName>
    <definedName name="_xlnm.Print_Titles" localSheetId="59">'LMI-005'!$2:$7</definedName>
    <definedName name="_xlnm.Print_Titles" localSheetId="60">'LMI-006'!$2:$7</definedName>
    <definedName name="_xlnm.Print_Titles" localSheetId="61">'LMI-007'!$2:$7</definedName>
    <definedName name="_xlnm.Print_Titles" localSheetId="62">'LMI-008'!$2:$7</definedName>
    <definedName name="_xlnm.Print_Titles" localSheetId="23">'ME-Casa dos Sopradores'!$2:$7</definedName>
    <definedName name="_xlnm.Print_Titles" localSheetId="11">'ME-Cx Divisora Vazão 2'!$2:$7</definedName>
    <definedName name="_xlnm.Print_Titles" localSheetId="15">'ME-Cx Divisora Vazão 3'!$2:$7</definedName>
    <definedName name="_xlnm.Print_Titles" localSheetId="17">'ME-Dec Secundários'!$2:$7</definedName>
    <definedName name="_xlnm.Print_Titles" localSheetId="27">'ME-EE Filtrado'!$2:$7</definedName>
    <definedName name="_xlnm.Print_Titles" localSheetId="25">'ME-Medição Final'!$2:$7</definedName>
    <definedName name="_xlnm.Print_Titles" localSheetId="5">'ME-Obras Gerais'!$2:$7</definedName>
    <definedName name="_xlnm.Print_Titles" localSheetId="7">'ME-Poço-Grad-EEE'!$2:$7</definedName>
    <definedName name="_xlnm.Print_Titles" localSheetId="29">'ME-Res Água Potável'!$2:$7</definedName>
    <definedName name="_xlnm.Print_Titles" localSheetId="19">'ME-Sist Rec Exc Desc Lodo'!$2:$7</definedName>
    <definedName name="_xlnm.Print_Titles" localSheetId="13">'ME-Tq Aeração'!$2:$7</definedName>
    <definedName name="_xlnm.Print_Titles" localSheetId="9">'ME-Trat Preliminar'!$2:$7</definedName>
    <definedName name="_xlnm.Print_Titles" localSheetId="31">'ME-Tub Interligação'!$2:$7</definedName>
    <definedName name="_xlnm.Print_Titles" localSheetId="21">'ME-Unid Desidrat Lodo'!$2:$7</definedName>
    <definedName name="_xlnm.Print_Titles" localSheetId="3">'OS-ADM Local'!$2:$7</definedName>
    <definedName name="_xlnm.Print_Titles" localSheetId="2">'OS-Canteiro'!$2:$7</definedName>
    <definedName name="_xlnm.Print_Titles" localSheetId="22">'OS-Casa dos Sopradores'!$2:$7</definedName>
    <definedName name="_xlnm.Print_Titles" localSheetId="10">'OS-Cx Divisora Vazão 2'!$2:$7</definedName>
    <definedName name="_xlnm.Print_Titles" localSheetId="14">'OS-Cx Divisora Vazão 3'!$2:$7</definedName>
    <definedName name="_xlnm.Print_Titles" localSheetId="16">'OS-Dec Secundários'!$2:$7</definedName>
    <definedName name="_xlnm.Print_Titles" localSheetId="26">'OS-EE Filtrado'!$2:$7</definedName>
    <definedName name="_xlnm.Print_Titles" localSheetId="24">'OS-Medição Final'!$2:$7</definedName>
    <definedName name="_xlnm.Print_Titles" localSheetId="4">'OS-Obras Gerais'!$2:$7</definedName>
    <definedName name="_xlnm.Print_Titles" localSheetId="32">'OS-Operação Assistida'!$2:$7</definedName>
    <definedName name="_xlnm.Print_Titles" localSheetId="6">'OS-Poço-Grad-EEE'!$2:$7</definedName>
    <definedName name="_xlnm.Print_Titles" localSheetId="1">'OS-Projeto Executivo'!$2:$7</definedName>
    <definedName name="_xlnm.Print_Titles" localSheetId="28">'OS-Res Água Potável'!$2:$7</definedName>
    <definedName name="_xlnm.Print_Titles" localSheetId="18">'OS-Sist Rec Exc Desc Lodo'!$2:$7</definedName>
    <definedName name="_xlnm.Print_Titles" localSheetId="12">'OS-Tq Aeração'!$2:$7</definedName>
    <definedName name="_xlnm.Print_Titles" localSheetId="8">'OS-Trat Preliminar'!$2:$7</definedName>
    <definedName name="_xlnm.Print_Titles" localSheetId="30">'OS-Tub Interligação'!$2:$7</definedName>
    <definedName name="_xlnm.Print_Titles" localSheetId="20">'OS-Unid Desidrat Lodo'!$2:$7</definedName>
    <definedName name="_xlnm.Print_Titles" localSheetId="0">Resumo!$2:$7</definedName>
  </definedNames>
  <calcPr calcId="152511"/>
</workbook>
</file>

<file path=xl/calcChain.xml><?xml version="1.0" encoding="utf-8"?>
<calcChain xmlns="http://schemas.openxmlformats.org/spreadsheetml/2006/main">
  <c r="C8" i="101" l="1"/>
  <c r="C9" i="101"/>
  <c r="B11" i="101"/>
  <c r="B14" i="101" s="1"/>
  <c r="B17" i="101" s="1"/>
  <c r="B20" i="101" s="1"/>
  <c r="B23" i="101" s="1"/>
  <c r="B26" i="101" s="1"/>
  <c r="B29" i="101" s="1"/>
  <c r="B32" i="101" s="1"/>
  <c r="B35" i="101" s="1"/>
  <c r="B38" i="101" s="1"/>
  <c r="B41" i="101" s="1"/>
  <c r="B44" i="101" s="1"/>
  <c r="B47" i="101" s="1"/>
  <c r="B50" i="101" s="1"/>
  <c r="B53" i="101" s="1"/>
  <c r="B56" i="101" s="1"/>
  <c r="B59" i="101" s="1"/>
  <c r="B62" i="101" s="1"/>
  <c r="B65" i="101" s="1"/>
  <c r="B68" i="101" s="1"/>
  <c r="B71" i="101" s="1"/>
  <c r="B74" i="101" s="1"/>
  <c r="B77" i="101" s="1"/>
  <c r="B80" i="101" s="1"/>
  <c r="B83" i="101" s="1"/>
  <c r="B86" i="101" s="1"/>
  <c r="B89" i="101" s="1"/>
  <c r="B92" i="101" s="1"/>
  <c r="B95" i="101" s="1"/>
  <c r="B98" i="101" s="1"/>
  <c r="B101" i="101" s="1"/>
  <c r="C11" i="101"/>
  <c r="C12" i="101"/>
  <c r="C14" i="101"/>
  <c r="C15" i="101"/>
  <c r="C17" i="101"/>
  <c r="C18" i="101"/>
  <c r="C20" i="101"/>
  <c r="C21" i="101"/>
  <c r="C23" i="101"/>
  <c r="C24" i="101"/>
  <c r="C26" i="101"/>
  <c r="C27" i="101"/>
  <c r="C29" i="101"/>
  <c r="C30" i="101"/>
  <c r="C32" i="101"/>
  <c r="C33" i="101"/>
  <c r="C35" i="101"/>
  <c r="C36" i="101"/>
  <c r="C38" i="101"/>
  <c r="C39" i="101"/>
  <c r="C41" i="101"/>
  <c r="C42" i="101"/>
  <c r="C44" i="101"/>
  <c r="C45" i="101"/>
  <c r="C47" i="101"/>
  <c r="C48" i="101"/>
  <c r="C50" i="101"/>
  <c r="C51" i="101"/>
  <c r="C53" i="101"/>
  <c r="C54" i="101"/>
  <c r="C56" i="101"/>
  <c r="C57" i="101"/>
  <c r="C59" i="101"/>
  <c r="C60" i="101"/>
  <c r="C62" i="101"/>
  <c r="C63" i="101"/>
  <c r="C65" i="101"/>
  <c r="C66" i="101"/>
  <c r="C68" i="101"/>
  <c r="C69" i="101"/>
  <c r="C71" i="101"/>
  <c r="C72" i="101"/>
  <c r="C74" i="101"/>
  <c r="C75" i="101"/>
  <c r="C77" i="101"/>
  <c r="C78" i="101"/>
  <c r="C80" i="101"/>
  <c r="C81" i="101"/>
  <c r="C83" i="101"/>
  <c r="C84" i="101"/>
  <c r="C86" i="101"/>
  <c r="C87" i="101"/>
  <c r="C89" i="101"/>
  <c r="C90" i="101"/>
  <c r="C92" i="101"/>
  <c r="C93" i="101"/>
  <c r="C95" i="101"/>
  <c r="C96" i="101"/>
  <c r="C98" i="101"/>
  <c r="C99" i="101"/>
  <c r="C101" i="101"/>
  <c r="C102" i="101"/>
  <c r="I17" i="113" l="1"/>
  <c r="I19" i="113"/>
  <c r="I21" i="113"/>
  <c r="I23" i="113"/>
  <c r="I24" i="113"/>
  <c r="I26" i="113" l="1"/>
  <c r="I9" i="113" s="1"/>
  <c r="I12" i="113" s="1"/>
  <c r="I29" i="113" l="1"/>
  <c r="I17" i="141"/>
  <c r="I16" i="141"/>
  <c r="I19" i="141" l="1"/>
  <c r="I9" i="141" s="1"/>
  <c r="I12" i="141" s="1"/>
  <c r="I22" i="141" l="1"/>
  <c r="I29" i="114" l="1"/>
  <c r="I28" i="114"/>
  <c r="I24" i="112"/>
  <c r="I19" i="112"/>
  <c r="I19" i="111"/>
  <c r="I18" i="110"/>
  <c r="I64" i="3"/>
  <c r="I29" i="115" l="1"/>
  <c r="I53" i="139"/>
  <c r="I31" i="115"/>
  <c r="I107" i="139"/>
  <c r="I99" i="139"/>
  <c r="I35" i="115"/>
  <c r="I108" i="139"/>
  <c r="I120" i="139"/>
  <c r="I51" i="139"/>
  <c r="I18" i="114"/>
  <c r="I20" i="114"/>
  <c r="I17" i="118"/>
  <c r="I20" i="115"/>
  <c r="I19" i="122"/>
  <c r="I96" i="139"/>
  <c r="I61" i="139"/>
  <c r="I153" i="139"/>
  <c r="I154" i="139"/>
  <c r="I150" i="139"/>
  <c r="I136" i="139"/>
  <c r="I27" i="114"/>
  <c r="I152" i="139"/>
  <c r="I17" i="115" l="1"/>
  <c r="I19" i="127"/>
  <c r="I17" i="131"/>
  <c r="I17" i="136"/>
  <c r="I18" i="127"/>
  <c r="I17" i="122"/>
  <c r="I32" i="125"/>
  <c r="I45" i="139"/>
  <c r="I138" i="139"/>
  <c r="I21" i="114"/>
  <c r="I64" i="127"/>
  <c r="I30" i="131"/>
  <c r="I140" i="139"/>
  <c r="I31" i="139" s="1"/>
  <c r="I33" i="125"/>
  <c r="I25" i="127"/>
  <c r="I20" i="132"/>
  <c r="I19" i="136"/>
  <c r="I20" i="131"/>
  <c r="I20" i="127"/>
  <c r="I22" i="125"/>
  <c r="I23" i="131"/>
  <c r="I30" i="138"/>
  <c r="I26" i="138"/>
  <c r="I23" i="138"/>
  <c r="I25" i="136"/>
  <c r="I34" i="127"/>
  <c r="I31" i="127"/>
  <c r="I33" i="136"/>
  <c r="I32" i="136"/>
  <c r="I124" i="139"/>
  <c r="I126" i="139" s="1"/>
  <c r="I27" i="139" s="1"/>
  <c r="I22" i="124"/>
  <c r="I26" i="125"/>
  <c r="I22" i="118"/>
  <c r="I44" i="122"/>
  <c r="I36" i="115"/>
  <c r="I21" i="115"/>
  <c r="I32" i="131"/>
  <c r="I47" i="138"/>
  <c r="I27" i="127"/>
  <c r="I29" i="131"/>
  <c r="I156" i="139"/>
  <c r="I35" i="139" s="1"/>
  <c r="I144" i="139"/>
  <c r="I146" i="139" s="1"/>
  <c r="I33" i="139" s="1"/>
  <c r="I88" i="139"/>
  <c r="I70" i="139"/>
  <c r="I78" i="139"/>
  <c r="I24" i="127"/>
  <c r="I19" i="131"/>
  <c r="I24" i="125"/>
  <c r="I21" i="125"/>
  <c r="I44" i="127"/>
  <c r="I22" i="131"/>
  <c r="I29" i="138"/>
  <c r="I25" i="138"/>
  <c r="I22" i="138"/>
  <c r="I41" i="127"/>
  <c r="I17" i="121"/>
  <c r="I35" i="138"/>
  <c r="I33" i="127"/>
  <c r="I32" i="138"/>
  <c r="I62" i="127"/>
  <c r="I57" i="127"/>
  <c r="I55" i="139"/>
  <c r="I64" i="139"/>
  <c r="I98" i="139"/>
  <c r="I101" i="139" s="1"/>
  <c r="I21" i="139" s="1"/>
  <c r="I25" i="131"/>
  <c r="I24" i="115"/>
  <c r="I25" i="115"/>
  <c r="I18" i="132"/>
  <c r="I17" i="114"/>
  <c r="I23" i="125"/>
  <c r="I23" i="136"/>
  <c r="I31" i="138"/>
  <c r="I28" i="138"/>
  <c r="I42" i="127"/>
  <c r="I21" i="138"/>
  <c r="I40" i="127"/>
  <c r="I24" i="136"/>
  <c r="I35" i="127"/>
  <c r="I32" i="127"/>
  <c r="I30" i="127"/>
  <c r="I26" i="121"/>
  <c r="I30" i="136"/>
  <c r="I90" i="139"/>
  <c r="I72" i="139"/>
  <c r="I82" i="139"/>
  <c r="I55" i="127"/>
  <c r="I52" i="127"/>
  <c r="I51" i="127"/>
  <c r="I17" i="127"/>
  <c r="I46" i="138"/>
  <c r="I28" i="131"/>
  <c r="I65" i="127"/>
  <c r="I43" i="139"/>
  <c r="I26" i="127"/>
  <c r="I20" i="136"/>
  <c r="I23" i="127"/>
  <c r="I17" i="125"/>
  <c r="I19" i="114"/>
  <c r="I20" i="124"/>
  <c r="I22" i="136"/>
  <c r="I43" i="127"/>
  <c r="I27" i="138"/>
  <c r="I24" i="138"/>
  <c r="I20" i="138"/>
  <c r="I39" i="127"/>
  <c r="I38" i="127"/>
  <c r="I34" i="138"/>
  <c r="I33" i="138"/>
  <c r="I29" i="127"/>
  <c r="I31" i="136"/>
  <c r="I29" i="136"/>
  <c r="I58" i="127"/>
  <c r="I26" i="131"/>
  <c r="I63" i="139"/>
  <c r="I54" i="139"/>
  <c r="I27" i="125"/>
  <c r="I50" i="127"/>
  <c r="I18" i="118"/>
  <c r="I23" i="115"/>
  <c r="I26" i="115"/>
  <c r="I34" i="115"/>
  <c r="I17" i="132"/>
  <c r="I62" i="97"/>
  <c r="I36" i="11"/>
  <c r="I17" i="103"/>
  <c r="I32" i="10"/>
  <c r="I41" i="9"/>
  <c r="I41" i="8"/>
  <c r="I41" i="7"/>
  <c r="I41" i="5"/>
  <c r="I41" i="6"/>
  <c r="I76" i="3"/>
  <c r="I70" i="3"/>
  <c r="I25" i="107"/>
  <c r="I33" i="107"/>
  <c r="I42" i="107"/>
  <c r="I47" i="107"/>
  <c r="I48" i="107"/>
  <c r="I49" i="107"/>
  <c r="I50" i="107"/>
  <c r="I56" i="107"/>
  <c r="I60" i="107"/>
  <c r="I24" i="107"/>
  <c r="I26" i="107"/>
  <c r="I31" i="107"/>
  <c r="I32" i="107"/>
  <c r="I34" i="107"/>
  <c r="I39" i="107"/>
  <c r="I40" i="107"/>
  <c r="I41" i="107"/>
  <c r="I55" i="107"/>
  <c r="I59" i="107"/>
  <c r="I19" i="54"/>
  <c r="I18" i="54"/>
  <c r="I20" i="54"/>
  <c r="I21" i="54"/>
  <c r="I22" i="54"/>
  <c r="I23" i="54"/>
  <c r="I26" i="54"/>
  <c r="I28" i="54"/>
  <c r="I17" i="54"/>
  <c r="I66" i="139" l="1"/>
  <c r="I13" i="139" s="1"/>
  <c r="I57" i="139"/>
  <c r="I11" i="139" s="1"/>
  <c r="I92" i="139"/>
  <c r="I19" i="139" s="1"/>
  <c r="I28" i="107"/>
  <c r="I65" i="107" s="1"/>
  <c r="I62" i="107"/>
  <c r="I52" i="107"/>
  <c r="I44" i="107"/>
  <c r="I36" i="107"/>
  <c r="I30" i="54"/>
  <c r="I33" i="54" s="1"/>
  <c r="I28" i="115"/>
  <c r="I23" i="124"/>
  <c r="I59" i="127"/>
  <c r="I24" i="121"/>
  <c r="I60" i="127"/>
  <c r="I17" i="134"/>
  <c r="I22" i="127"/>
  <c r="I84" i="139"/>
  <c r="I17" i="139" s="1"/>
  <c r="I31" i="114"/>
  <c r="I27" i="136"/>
  <c r="I35" i="136" s="1"/>
  <c r="I9" i="136" s="1"/>
  <c r="I12" i="136" s="1"/>
  <c r="I18" i="42" s="1"/>
  <c r="I20" i="42" s="1"/>
  <c r="I9" i="42" s="1"/>
  <c r="I56" i="127"/>
  <c r="I26" i="118"/>
  <c r="I61" i="127"/>
  <c r="I47" i="139"/>
  <c r="I9" i="139" s="1"/>
  <c r="I49" i="127"/>
  <c r="I22" i="121"/>
  <c r="I29" i="125"/>
  <c r="I29" i="121"/>
  <c r="I54" i="127"/>
  <c r="I25" i="118"/>
  <c r="I40" i="138"/>
  <c r="I32" i="121"/>
  <c r="I18" i="138"/>
  <c r="I74" i="139"/>
  <c r="I15" i="139" s="1"/>
  <c r="I25" i="114"/>
  <c r="I21" i="121"/>
  <c r="I39" i="138"/>
  <c r="I25" i="121"/>
  <c r="I41" i="138"/>
  <c r="I37" i="138"/>
  <c r="I28" i="125"/>
  <c r="I23" i="121"/>
  <c r="I27" i="124"/>
  <c r="I38" i="138"/>
  <c r="I24" i="124"/>
  <c r="I30" i="124"/>
  <c r="I32" i="115"/>
  <c r="I18" i="131"/>
  <c r="I23" i="114"/>
  <c r="I28" i="136"/>
  <c r="I53" i="127"/>
  <c r="I39" i="122"/>
  <c r="I30" i="125"/>
  <c r="I19" i="118"/>
  <c r="I19" i="115"/>
  <c r="I20" i="121"/>
  <c r="I33" i="115"/>
  <c r="I24" i="118"/>
  <c r="I18" i="108"/>
  <c r="I20" i="108"/>
  <c r="I21" i="108"/>
  <c r="I22" i="108"/>
  <c r="I32" i="108"/>
  <c r="I33" i="108"/>
  <c r="I34" i="108"/>
  <c r="I35" i="108"/>
  <c r="I36" i="108"/>
  <c r="I37" i="108"/>
  <c r="I40" i="108"/>
  <c r="I17" i="108"/>
  <c r="I24" i="108"/>
  <c r="I25" i="108"/>
  <c r="I26" i="108"/>
  <c r="I27" i="108"/>
  <c r="I28" i="108"/>
  <c r="I29" i="108"/>
  <c r="I30" i="108"/>
  <c r="I41" i="108"/>
  <c r="I38" i="136" l="1"/>
  <c r="I43" i="108"/>
  <c r="I46" i="108" s="1"/>
  <c r="I24" i="13"/>
  <c r="I26" i="13" s="1"/>
  <c r="I9" i="13" s="1"/>
  <c r="I31" i="132" l="1"/>
  <c r="I17" i="135" l="1"/>
  <c r="I18" i="128"/>
  <c r="I18" i="116"/>
  <c r="I20" i="133"/>
  <c r="I17" i="111" l="1"/>
  <c r="I48" i="2" l="1"/>
  <c r="I87" i="96" l="1"/>
  <c r="I80" i="96"/>
  <c r="I86" i="96"/>
  <c r="I13" i="107" l="1"/>
  <c r="I9" i="107"/>
  <c r="I11" i="107"/>
  <c r="I15" i="107"/>
  <c r="I17" i="107"/>
  <c r="I79" i="96"/>
  <c r="I75" i="96"/>
  <c r="I69" i="96"/>
  <c r="I55" i="96"/>
  <c r="I38" i="96"/>
  <c r="I32" i="96"/>
  <c r="I34" i="96" s="1"/>
  <c r="I45" i="96"/>
  <c r="I44" i="96"/>
  <c r="I20" i="107" l="1"/>
  <c r="I77" i="96"/>
  <c r="I19" i="96" s="1"/>
  <c r="I71" i="96"/>
  <c r="I17" i="96" s="1"/>
  <c r="I40" i="96"/>
  <c r="I11" i="96" s="1"/>
  <c r="I61" i="96" l="1"/>
  <c r="I63" i="96" s="1"/>
  <c r="I15" i="96" s="1"/>
  <c r="I35" i="11" l="1"/>
  <c r="I38" i="11" s="1"/>
  <c r="I16" i="102"/>
  <c r="I31" i="10"/>
  <c r="I40" i="9"/>
  <c r="I43" i="9" s="1"/>
  <c r="I40" i="8"/>
  <c r="I43" i="8" s="1"/>
  <c r="I40" i="7"/>
  <c r="I43" i="7" s="1"/>
  <c r="I40" i="5"/>
  <c r="I43" i="5" s="1"/>
  <c r="I40" i="6"/>
  <c r="I43" i="6" s="1"/>
  <c r="I48" i="4"/>
  <c r="I75" i="3"/>
  <c r="I78" i="3" s="1"/>
  <c r="I69" i="3"/>
  <c r="I72" i="3" s="1"/>
  <c r="I63" i="3"/>
  <c r="I16" i="103"/>
  <c r="I167" i="97"/>
  <c r="I130" i="97"/>
  <c r="I66" i="3" l="1"/>
  <c r="I144" i="97"/>
  <c r="I131" i="97"/>
  <c r="I143" i="97"/>
  <c r="I104" i="97"/>
  <c r="I116" i="97"/>
  <c r="I90" i="97"/>
  <c r="I63" i="97"/>
  <c r="I77" i="97"/>
  <c r="I78" i="97"/>
  <c r="I23" i="11" l="1"/>
  <c r="I34" i="11"/>
  <c r="H15" i="103"/>
  <c r="I15" i="103" s="1"/>
  <c r="H15" i="102"/>
  <c r="I15" i="102" s="1"/>
  <c r="I48" i="96" l="1"/>
  <c r="I30" i="10"/>
  <c r="I39" i="9" l="1"/>
  <c r="I192" i="97"/>
  <c r="I50" i="97"/>
  <c r="I58" i="97"/>
  <c r="I98" i="97"/>
  <c r="I112" i="97"/>
  <c r="I124" i="97"/>
  <c r="I139" i="97"/>
  <c r="I152" i="97"/>
  <c r="I163" i="97"/>
  <c r="I186" i="97"/>
  <c r="I200" i="97"/>
  <c r="H216" i="97"/>
  <c r="I216" i="97" s="1"/>
  <c r="I60" i="97" l="1"/>
  <c r="I102" i="97"/>
  <c r="I114" i="97"/>
  <c r="I141" i="97"/>
  <c r="I154" i="97"/>
  <c r="I212" i="97"/>
  <c r="I177" i="97"/>
  <c r="I75" i="97"/>
  <c r="I190" i="97"/>
  <c r="I202" i="97"/>
  <c r="I126" i="97"/>
  <c r="I165" i="97"/>
  <c r="I184" i="97" l="1"/>
  <c r="I194" i="97" s="1"/>
  <c r="I208" i="97"/>
  <c r="I173" i="97"/>
  <c r="I161" i="97"/>
  <c r="I169" i="97" s="1"/>
  <c r="I150" i="97"/>
  <c r="I156" i="97" s="1"/>
  <c r="I137" i="97"/>
  <c r="I146" i="97" s="1"/>
  <c r="I122" i="97"/>
  <c r="I133" i="97" s="1"/>
  <c r="I110" i="97"/>
  <c r="I118" i="97" s="1"/>
  <c r="I96" i="97"/>
  <c r="I106" i="97" s="1"/>
  <c r="I198" i="97"/>
  <c r="I204" i="97" s="1"/>
  <c r="I69" i="97"/>
  <c r="I56" i="97"/>
  <c r="I65" i="97" s="1"/>
  <c r="I210" i="97" l="1"/>
  <c r="I214" i="97" s="1"/>
  <c r="I175" i="97"/>
  <c r="I179" i="97" s="1"/>
  <c r="I73" i="97"/>
  <c r="I33" i="97"/>
  <c r="I31" i="97"/>
  <c r="I27" i="97"/>
  <c r="I25" i="97"/>
  <c r="I23" i="97"/>
  <c r="I21" i="97"/>
  <c r="I19" i="97"/>
  <c r="I17" i="97"/>
  <c r="I11" i="97"/>
  <c r="I80" i="97" l="1"/>
  <c r="I86" i="97"/>
  <c r="I88" i="97"/>
  <c r="I84" i="97"/>
  <c r="I46" i="97"/>
  <c r="I44" i="97"/>
  <c r="I48" i="97"/>
  <c r="I29" i="97"/>
  <c r="I92" i="97" l="1"/>
  <c r="I52" i="97"/>
  <c r="I9" i="97" s="1"/>
  <c r="I13" i="97"/>
  <c r="I35" i="97"/>
  <c r="I217" i="97" l="1"/>
  <c r="I15" i="97"/>
  <c r="I9" i="96"/>
  <c r="I38" i="97" l="1"/>
  <c r="I30" i="115" l="1"/>
  <c r="I18" i="130"/>
  <c r="I17" i="137" l="1"/>
  <c r="I30" i="126" l="1"/>
  <c r="I29" i="126"/>
  <c r="I28" i="126"/>
  <c r="I27" i="126"/>
  <c r="I26" i="126"/>
  <c r="I25" i="126"/>
  <c r="I24" i="126"/>
  <c r="I23" i="126"/>
  <c r="I22" i="126"/>
  <c r="I21" i="126"/>
  <c r="I20" i="126"/>
  <c r="I19" i="126"/>
  <c r="I18" i="126"/>
  <c r="I17" i="126"/>
  <c r="I16" i="126"/>
  <c r="I19" i="130"/>
  <c r="I17" i="130"/>
  <c r="I16" i="130"/>
  <c r="I16" i="137"/>
  <c r="I21" i="129"/>
  <c r="I20" i="129"/>
  <c r="I19" i="129"/>
  <c r="I18" i="129"/>
  <c r="I17" i="129"/>
  <c r="I16" i="129"/>
  <c r="I19" i="135"/>
  <c r="I18" i="135"/>
  <c r="I25" i="123"/>
  <c r="I24" i="123"/>
  <c r="I23" i="123"/>
  <c r="I22" i="123"/>
  <c r="I21" i="123"/>
  <c r="I20" i="123"/>
  <c r="I19" i="123"/>
  <c r="I18" i="123"/>
  <c r="I17" i="123"/>
  <c r="I16" i="123"/>
  <c r="I16" i="135"/>
  <c r="I18" i="120"/>
  <c r="I17" i="120"/>
  <c r="I16" i="120"/>
  <c r="I18" i="117"/>
  <c r="I17" i="117"/>
  <c r="I16" i="117"/>
  <c r="I18" i="111"/>
  <c r="I19" i="133"/>
  <c r="I17" i="110"/>
  <c r="I18" i="133"/>
  <c r="I16" i="110"/>
  <c r="I17" i="128"/>
  <c r="I17" i="133"/>
  <c r="I17" i="119"/>
  <c r="I17" i="116"/>
  <c r="I16" i="111"/>
  <c r="I16" i="128"/>
  <c r="I16" i="133"/>
  <c r="I16" i="119"/>
  <c r="I20" i="117" l="1"/>
  <c r="I9" i="117" s="1"/>
  <c r="I12" i="117" s="1"/>
  <c r="I44" i="13" s="1"/>
  <c r="I46" i="13" s="1"/>
  <c r="I17" i="13" s="1"/>
  <c r="I20" i="128"/>
  <c r="I9" i="128" s="1"/>
  <c r="I12" i="128" s="1"/>
  <c r="I25" i="19" s="1"/>
  <c r="I19" i="137"/>
  <c r="I9" i="137" s="1"/>
  <c r="I12" i="137" s="1"/>
  <c r="I23" i="42" s="1"/>
  <c r="I32" i="126"/>
  <c r="I9" i="126" s="1"/>
  <c r="I12" i="126" s="1"/>
  <c r="I23" i="18" s="1"/>
  <c r="I21" i="135"/>
  <c r="I9" i="135" s="1"/>
  <c r="I12" i="135" s="1"/>
  <c r="I23" i="41" s="1"/>
  <c r="I21" i="130"/>
  <c r="I9" i="130" s="1"/>
  <c r="I12" i="130" s="1"/>
  <c r="I23" i="20" s="1"/>
  <c r="I22" i="133"/>
  <c r="I9" i="133" s="1"/>
  <c r="I12" i="133" s="1"/>
  <c r="I23" i="40" s="1"/>
  <c r="I20" i="111"/>
  <c r="I9" i="111" s="1"/>
  <c r="I12" i="111" s="1"/>
  <c r="I23" i="112" s="1"/>
  <c r="I25" i="112" s="1"/>
  <c r="I11" i="112" s="1"/>
  <c r="I19" i="119"/>
  <c r="I9" i="119" s="1"/>
  <c r="I12" i="119" s="1"/>
  <c r="I25" i="14" s="1"/>
  <c r="I19" i="110"/>
  <c r="I9" i="110" s="1"/>
  <c r="I12" i="110" s="1"/>
  <c r="I18" i="112" s="1"/>
  <c r="I20" i="120"/>
  <c r="I9" i="120" s="1"/>
  <c r="I12" i="120" s="1"/>
  <c r="I30" i="14" s="1"/>
  <c r="I32" i="14" s="1"/>
  <c r="I13" i="14" s="1"/>
  <c r="I27" i="123"/>
  <c r="I9" i="123" s="1"/>
  <c r="I12" i="123" s="1"/>
  <c r="I23" i="16" s="1"/>
  <c r="I23" i="129"/>
  <c r="I9" i="129" s="1"/>
  <c r="I12" i="129" s="1"/>
  <c r="I30" i="19" s="1"/>
  <c r="I32" i="19" s="1"/>
  <c r="I13" i="19" s="1"/>
  <c r="I39" i="8"/>
  <c r="I39" i="7"/>
  <c r="I39" i="5"/>
  <c r="I24" i="135" l="1"/>
  <c r="I24" i="130"/>
  <c r="I23" i="120"/>
  <c r="I23" i="111"/>
  <c r="I22" i="110"/>
  <c r="I25" i="16"/>
  <c r="I11" i="16" s="1"/>
  <c r="I25" i="18"/>
  <c r="I11" i="18" s="1"/>
  <c r="I27" i="19"/>
  <c r="I11" i="19" s="1"/>
  <c r="I20" i="112"/>
  <c r="I9" i="112" s="1"/>
  <c r="I14" i="112" s="1"/>
  <c r="I25" i="20"/>
  <c r="I11" i="20" s="1"/>
  <c r="I35" i="126"/>
  <c r="I23" i="128"/>
  <c r="I25" i="40"/>
  <c r="I11" i="40" s="1"/>
  <c r="I25" i="42"/>
  <c r="I11" i="42" s="1"/>
  <c r="I14" i="42" s="1"/>
  <c r="I30" i="123"/>
  <c r="I27" i="14"/>
  <c r="I11" i="14" s="1"/>
  <c r="I26" i="129"/>
  <c r="I22" i="119"/>
  <c r="I25" i="133"/>
  <c r="I25" i="41"/>
  <c r="I11" i="41" s="1"/>
  <c r="I22" i="137"/>
  <c r="I23" i="117"/>
  <c r="I39" i="6"/>
  <c r="I47" i="4"/>
  <c r="I28" i="112" l="1"/>
  <c r="I28" i="42"/>
  <c r="I74" i="3"/>
  <c r="I68" i="3"/>
  <c r="I88" i="96" l="1"/>
  <c r="I81" i="96"/>
  <c r="I49" i="4"/>
  <c r="I20" i="11"/>
  <c r="I19" i="11"/>
  <c r="I51" i="4" l="1"/>
  <c r="I15" i="4" s="1"/>
  <c r="I50" i="96"/>
  <c r="I34" i="10"/>
  <c r="I11" i="10" s="1"/>
  <c r="I19" i="103"/>
  <c r="I22" i="103" s="1"/>
  <c r="I90" i="96"/>
  <c r="I23" i="96" s="1"/>
  <c r="I17" i="3"/>
  <c r="I19" i="3"/>
  <c r="I13" i="7"/>
  <c r="I13" i="9"/>
  <c r="I13" i="5"/>
  <c r="I13" i="6"/>
  <c r="I13" i="8"/>
  <c r="I17" i="102"/>
  <c r="I26" i="11"/>
  <c r="I9" i="103" l="1"/>
  <c r="I12" i="103" s="1"/>
  <c r="I11" i="11"/>
  <c r="I83" i="96"/>
  <c r="I21" i="96" s="1"/>
  <c r="I21" i="3"/>
  <c r="I19" i="102"/>
  <c r="I9" i="102" s="1"/>
  <c r="I12" i="102" l="1"/>
  <c r="I22" i="102"/>
  <c r="I22" i="9"/>
  <c r="I24" i="9" s="1"/>
  <c r="I22" i="5"/>
  <c r="I24" i="5" s="1"/>
  <c r="I30" i="4"/>
  <c r="I36" i="3"/>
  <c r="I44" i="3"/>
  <c r="I62" i="3"/>
  <c r="I32" i="4" l="1"/>
  <c r="I11" i="4" s="1"/>
  <c r="I46" i="3"/>
  <c r="I13" i="3" s="1"/>
  <c r="I9" i="9"/>
  <c r="I9" i="5"/>
  <c r="I17" i="138" l="1"/>
  <c r="I23" i="4"/>
  <c r="I29" i="3"/>
  <c r="I25" i="4" l="1"/>
  <c r="I9" i="4" s="1"/>
  <c r="I31" i="3"/>
  <c r="I9" i="3" s="1"/>
  <c r="I47" i="96" l="1"/>
  <c r="I22" i="11"/>
  <c r="I37" i="3"/>
  <c r="I39" i="3" l="1"/>
  <c r="I11" i="3" l="1"/>
  <c r="I22" i="8"/>
  <c r="I24" i="8" s="1"/>
  <c r="I22" i="7"/>
  <c r="I24" i="7" s="1"/>
  <c r="I22" i="6"/>
  <c r="I24" i="6" s="1"/>
  <c r="I9" i="8" l="1"/>
  <c r="I9" i="6"/>
  <c r="I9" i="7"/>
  <c r="I30" i="11"/>
  <c r="I26" i="10"/>
  <c r="I28" i="11"/>
  <c r="I52" i="96" l="1"/>
  <c r="I54" i="96"/>
  <c r="I25" i="11"/>
  <c r="I159" i="2"/>
  <c r="I126" i="2"/>
  <c r="I147" i="2"/>
  <c r="I57" i="96" l="1"/>
  <c r="I13" i="96" s="1"/>
  <c r="I149" i="2"/>
  <c r="I19" i="2" s="1"/>
  <c r="I32" i="11"/>
  <c r="I41" i="11" s="1"/>
  <c r="I164" i="2"/>
  <c r="I166" i="2" s="1"/>
  <c r="I155" i="2"/>
  <c r="I158" i="2"/>
  <c r="I127" i="2"/>
  <c r="I141" i="2"/>
  <c r="I133" i="2"/>
  <c r="I136" i="2"/>
  <c r="I138" i="2"/>
  <c r="I135" i="2"/>
  <c r="I160" i="2" l="1"/>
  <c r="I21" i="2" s="1"/>
  <c r="I9" i="11"/>
  <c r="I14" i="11" s="1"/>
  <c r="I137" i="2"/>
  <c r="I143" i="2" s="1"/>
  <c r="I23" i="2"/>
  <c r="I121" i="2"/>
  <c r="I124" i="2"/>
  <c r="I116" i="2"/>
  <c r="I83" i="2"/>
  <c r="I102" i="2"/>
  <c r="I105" i="2"/>
  <c r="I112" i="2"/>
  <c r="I129" i="2" l="1"/>
  <c r="I15" i="2" s="1"/>
  <c r="I106" i="2"/>
  <c r="I98" i="2" l="1"/>
  <c r="I99" i="2"/>
  <c r="I91" i="2"/>
  <c r="I85" i="2"/>
  <c r="I86" i="2"/>
  <c r="I59" i="2"/>
  <c r="I61" i="2"/>
  <c r="I69" i="2"/>
  <c r="I70" i="2"/>
  <c r="I71" i="2"/>
  <c r="I72" i="2"/>
  <c r="I31" i="2"/>
  <c r="I32" i="2"/>
  <c r="I39" i="2"/>
  <c r="I40" i="2"/>
  <c r="I41" i="2"/>
  <c r="I42" i="2"/>
  <c r="I43" i="2"/>
  <c r="I44" i="2"/>
  <c r="I45" i="2"/>
  <c r="I46" i="2"/>
  <c r="I55" i="2" l="1"/>
  <c r="I56" i="2"/>
  <c r="I74" i="2"/>
  <c r="I67" i="2"/>
  <c r="I66" i="2"/>
  <c r="I75" i="2"/>
  <c r="I36" i="2"/>
  <c r="I35" i="2"/>
  <c r="I37" i="2"/>
  <c r="I34" i="2"/>
  <c r="I50" i="2" l="1"/>
  <c r="I9" i="2" s="1"/>
  <c r="I77" i="2"/>
  <c r="I11" i="2" s="1"/>
  <c r="I9" i="54" l="1"/>
  <c r="I12" i="54" s="1"/>
  <c r="I66" i="127" l="1"/>
  <c r="I47" i="127"/>
  <c r="I19" i="125"/>
  <c r="I19" i="124"/>
  <c r="I18" i="121"/>
  <c r="I114" i="139"/>
  <c r="I116" i="139" s="1"/>
  <c r="I25" i="139" s="1"/>
  <c r="I105" i="139"/>
  <c r="I20" i="125"/>
  <c r="I43" i="138"/>
  <c r="I45" i="127"/>
  <c r="I17" i="124"/>
  <c r="I46" i="127"/>
  <c r="I18" i="124"/>
  <c r="I93" i="96"/>
  <c r="I28" i="7"/>
  <c r="I29" i="7"/>
  <c r="I31" i="7"/>
  <c r="I35" i="7"/>
  <c r="I33" i="7"/>
  <c r="I24" i="10"/>
  <c r="I22" i="10"/>
  <c r="I31" i="8"/>
  <c r="I18" i="134" l="1"/>
  <c r="I49" i="138"/>
  <c r="I9" i="138" s="1"/>
  <c r="I12" i="138" s="1"/>
  <c r="I52" i="138"/>
  <c r="I31" i="121"/>
  <c r="I110" i="139"/>
  <c r="I23" i="139" s="1"/>
  <c r="I29" i="118"/>
  <c r="I28" i="124"/>
  <c r="I41" i="122"/>
  <c r="I43" i="122"/>
  <c r="I20" i="118"/>
  <c r="I30" i="114"/>
  <c r="I29" i="124"/>
  <c r="I30" i="121"/>
  <c r="I69" i="127"/>
  <c r="I71" i="127" s="1"/>
  <c r="I9" i="127" s="1"/>
  <c r="I12" i="127" s="1"/>
  <c r="I20" i="19" s="1"/>
  <c r="I28" i="118"/>
  <c r="I34" i="131"/>
  <c r="I35" i="125"/>
  <c r="I9" i="125" s="1"/>
  <c r="I12" i="125" s="1"/>
  <c r="I18" i="18" s="1"/>
  <c r="I28" i="121"/>
  <c r="I45" i="115"/>
  <c r="I30" i="118"/>
  <c r="I42" i="122"/>
  <c r="I44" i="115"/>
  <c r="I26" i="124"/>
  <c r="I32" i="124" s="1"/>
  <c r="I26" i="96"/>
  <c r="I37" i="7"/>
  <c r="I46" i="7" s="1"/>
  <c r="I29" i="8"/>
  <c r="I28" i="8"/>
  <c r="I29" i="9"/>
  <c r="I28" i="9"/>
  <c r="I20" i="10"/>
  <c r="I19" i="10"/>
  <c r="I33" i="9"/>
  <c r="I35" i="9"/>
  <c r="I33" i="8"/>
  <c r="I35" i="8"/>
  <c r="I130" i="139"/>
  <c r="I132" i="139" s="1"/>
  <c r="I29" i="139" s="1"/>
  <c r="I31" i="9"/>
  <c r="I34" i="121" l="1"/>
  <c r="I9" i="121" s="1"/>
  <c r="I12" i="121" s="1"/>
  <c r="I16" i="15" s="1"/>
  <c r="I18" i="15" s="1"/>
  <c r="I9" i="124"/>
  <c r="I12" i="124" s="1"/>
  <c r="I16" i="17" s="1"/>
  <c r="I35" i="124"/>
  <c r="I22" i="19"/>
  <c r="I9" i="19" s="1"/>
  <c r="I16" i="19" s="1"/>
  <c r="I32" i="132"/>
  <c r="I39" i="132"/>
  <c r="I22" i="132"/>
  <c r="I21" i="122"/>
  <c r="I30" i="122"/>
  <c r="I26" i="132"/>
  <c r="I24" i="122"/>
  <c r="I34" i="122"/>
  <c r="I28" i="132"/>
  <c r="I27" i="122"/>
  <c r="I44" i="132"/>
  <c r="I23" i="132"/>
  <c r="I47" i="115"/>
  <c r="I27" i="132"/>
  <c r="I36" i="131"/>
  <c r="I9" i="131" s="1"/>
  <c r="I12" i="131" s="1"/>
  <c r="I74" i="127"/>
  <c r="I159" i="139"/>
  <c r="I33" i="122"/>
  <c r="I28" i="122"/>
  <c r="I42" i="115"/>
  <c r="I31" i="122"/>
  <c r="I35" i="132"/>
  <c r="I22" i="122"/>
  <c r="I41" i="132"/>
  <c r="I25" i="122"/>
  <c r="I38" i="132"/>
  <c r="I40" i="132"/>
  <c r="I38" i="115"/>
  <c r="I37" i="121"/>
  <c r="I20" i="18"/>
  <c r="I9" i="18" s="1"/>
  <c r="I14" i="18" s="1"/>
  <c r="I38" i="139"/>
  <c r="I16" i="44" s="1"/>
  <c r="I16" i="43"/>
  <c r="I25" i="132"/>
  <c r="I42" i="132"/>
  <c r="I34" i="132"/>
  <c r="I35" i="122"/>
  <c r="I29" i="132"/>
  <c r="I26" i="122"/>
  <c r="I30" i="132"/>
  <c r="I24" i="132"/>
  <c r="I32" i="122"/>
  <c r="I23" i="122"/>
  <c r="I45" i="132"/>
  <c r="I43" i="132"/>
  <c r="I39" i="115"/>
  <c r="I38" i="125"/>
  <c r="I33" i="114"/>
  <c r="I9" i="114" s="1"/>
  <c r="I12" i="114" s="1"/>
  <c r="I29" i="13" s="1"/>
  <c r="I31" i="13" s="1"/>
  <c r="I11" i="13" s="1"/>
  <c r="I32" i="118"/>
  <c r="I9" i="118" s="1"/>
  <c r="I12" i="118" s="1"/>
  <c r="I20" i="14" s="1"/>
  <c r="I20" i="134"/>
  <c r="I9" i="134" s="1"/>
  <c r="I12" i="134" s="1"/>
  <c r="I17" i="2"/>
  <c r="I28" i="10"/>
  <c r="I9" i="10" s="1"/>
  <c r="I14" i="10" s="1"/>
  <c r="I37" i="8"/>
  <c r="I46" i="8" s="1"/>
  <c r="I11" i="7"/>
  <c r="I16" i="7" s="1"/>
  <c r="I37" i="9"/>
  <c r="I46" i="9" s="1"/>
  <c r="I37" i="10" l="1"/>
  <c r="I11" i="9"/>
  <c r="I9" i="15"/>
  <c r="I12" i="15" s="1"/>
  <c r="I21" i="15"/>
  <c r="I35" i="19"/>
  <c r="I39" i="131"/>
  <c r="I18" i="41"/>
  <c r="I18" i="44"/>
  <c r="I9" i="44" s="1"/>
  <c r="I12" i="44" s="1"/>
  <c r="I49" i="115"/>
  <c r="I9" i="115" s="1"/>
  <c r="I12" i="115" s="1"/>
  <c r="I34" i="13" s="1"/>
  <c r="I36" i="13" s="1"/>
  <c r="I13" i="13" s="1"/>
  <c r="I35" i="118"/>
  <c r="I28" i="18"/>
  <c r="I18" i="20"/>
  <c r="I47" i="132"/>
  <c r="I9" i="132" s="1"/>
  <c r="I12" i="132" s="1"/>
  <c r="I22" i="14"/>
  <c r="I9" i="14" s="1"/>
  <c r="I16" i="14" s="1"/>
  <c r="I46" i="122"/>
  <c r="I9" i="122" s="1"/>
  <c r="I12" i="122" s="1"/>
  <c r="I18" i="16" s="1"/>
  <c r="I23" i="134"/>
  <c r="I36" i="114"/>
  <c r="I18" i="43"/>
  <c r="I9" i="43" s="1"/>
  <c r="I12" i="43" s="1"/>
  <c r="I18" i="17"/>
  <c r="I9" i="17" s="1"/>
  <c r="I12" i="17" s="1"/>
  <c r="I16" i="9"/>
  <c r="I11" i="8"/>
  <c r="I16" i="8" s="1"/>
  <c r="I31" i="6"/>
  <c r="I31" i="5"/>
  <c r="I53" i="3"/>
  <c r="I96" i="2"/>
  <c r="I95" i="2"/>
  <c r="I94" i="2"/>
  <c r="I90" i="2"/>
  <c r="I89" i="2"/>
  <c r="I88" i="2"/>
  <c r="I82" i="2"/>
  <c r="I21" i="43" l="1"/>
  <c r="I35" i="14"/>
  <c r="I49" i="122"/>
  <c r="I21" i="44"/>
  <c r="I18" i="40"/>
  <c r="I21" i="17"/>
  <c r="I20" i="16"/>
  <c r="I9" i="16" s="1"/>
  <c r="I14" i="16" s="1"/>
  <c r="I28" i="16"/>
  <c r="I50" i="132"/>
  <c r="I52" i="115"/>
  <c r="I20" i="41"/>
  <c r="I9" i="41" s="1"/>
  <c r="I14" i="41" s="1"/>
  <c r="I20" i="20"/>
  <c r="I9" i="20" s="1"/>
  <c r="I14" i="20" s="1"/>
  <c r="I51" i="3"/>
  <c r="I50" i="3"/>
  <c r="I28" i="6"/>
  <c r="I29" i="6"/>
  <c r="I29" i="5"/>
  <c r="I28" i="5"/>
  <c r="I37" i="4"/>
  <c r="I36" i="4"/>
  <c r="I33" i="6"/>
  <c r="I35" i="6"/>
  <c r="I33" i="5"/>
  <c r="I35" i="5"/>
  <c r="I41" i="4"/>
  <c r="I43" i="4"/>
  <c r="I55" i="3"/>
  <c r="I57" i="3"/>
  <c r="I109" i="2"/>
  <c r="I39" i="4"/>
  <c r="I108" i="2"/>
  <c r="I28" i="20" l="1"/>
  <c r="I28" i="41"/>
  <c r="I20" i="40"/>
  <c r="I9" i="40" s="1"/>
  <c r="I14" i="40" s="1"/>
  <c r="I37" i="5"/>
  <c r="I46" i="5" s="1"/>
  <c r="I37" i="6"/>
  <c r="I46" i="6" s="1"/>
  <c r="I45" i="4"/>
  <c r="I54" i="4" s="1"/>
  <c r="I59" i="3"/>
  <c r="I81" i="3" s="1"/>
  <c r="I28" i="40" l="1"/>
  <c r="I13" i="4"/>
  <c r="I18" i="4"/>
  <c r="I11" i="5"/>
  <c r="I16" i="5" s="1"/>
  <c r="I11" i="6"/>
  <c r="I16" i="6" s="1"/>
  <c r="I15" i="3"/>
  <c r="I24" i="3" s="1"/>
  <c r="I103" i="2" l="1"/>
  <c r="I111" i="2" l="1"/>
  <c r="I169" i="2" s="1"/>
  <c r="I13" i="2" l="1"/>
  <c r="I26" i="2" s="1"/>
  <c r="I9" i="108" l="1"/>
  <c r="I12" i="108" l="1"/>
  <c r="I16" i="116"/>
  <c r="I20" i="116" l="1"/>
  <c r="I9" i="116" s="1"/>
  <c r="I12" i="116" s="1"/>
  <c r="I39" i="13" s="1"/>
  <c r="I23" i="116" l="1"/>
  <c r="I41" i="13"/>
  <c r="I15" i="13" s="1"/>
  <c r="I20" i="13" s="1"/>
  <c r="I49" i="13" l="1"/>
</calcChain>
</file>

<file path=xl/sharedStrings.xml><?xml version="1.0" encoding="utf-8"?>
<sst xmlns="http://schemas.openxmlformats.org/spreadsheetml/2006/main" count="4112" uniqueCount="1089">
  <si>
    <t xml:space="preserve">PLANILHA DE ORÇAMENTO </t>
  </si>
  <si>
    <t>OBRA</t>
  </si>
  <si>
    <t>OBRAS CIVIS E SERVIÇOS</t>
  </si>
  <si>
    <t>Item</t>
  </si>
  <si>
    <t>Discriminação</t>
  </si>
  <si>
    <t>Unidade</t>
  </si>
  <si>
    <t>Quantidade</t>
  </si>
  <si>
    <t>TOTAL</t>
  </si>
  <si>
    <t>Subtotal 1</t>
  </si>
  <si>
    <t/>
  </si>
  <si>
    <t>Subtotal 2</t>
  </si>
  <si>
    <t>SAAE</t>
  </si>
  <si>
    <t>SERVIÇO AUTÔNOMO DE ÁGUA E ESGOTO DE SOROCABA</t>
  </si>
  <si>
    <t>ESTAÇÃO DE TRATAMENTO DE ESGOTOS PITICO</t>
  </si>
  <si>
    <t>Canteiro de Obras</t>
  </si>
  <si>
    <t>m²</t>
  </si>
  <si>
    <t>mês</t>
  </si>
  <si>
    <t>Serviços Técnicos</t>
  </si>
  <si>
    <t>Serviços Preliminares</t>
  </si>
  <si>
    <t>Sinalização de trânsito</t>
  </si>
  <si>
    <t>m</t>
  </si>
  <si>
    <t>Subtotal 3</t>
  </si>
  <si>
    <t>Movimento de Terra</t>
  </si>
  <si>
    <t>m³</t>
  </si>
  <si>
    <t>Escavação em rocha dura com explosivos</t>
  </si>
  <si>
    <t>Escavação em rocha branda ou moledo a frio</t>
  </si>
  <si>
    <t>Subtotal 4</t>
  </si>
  <si>
    <t>h</t>
  </si>
  <si>
    <t>Subtotal 5</t>
  </si>
  <si>
    <t>OBRAS GERAIS</t>
  </si>
  <si>
    <t>Escoramento especial</t>
  </si>
  <si>
    <t>m.mês</t>
  </si>
  <si>
    <t>Fundações e Estruturas</t>
  </si>
  <si>
    <t>kg</t>
  </si>
  <si>
    <t>POÇO RETENÇÃO, GRADEAMENTO MECANIZADO E EEE BRUTO</t>
  </si>
  <si>
    <t>TRATAMENTO PRELIMINAR</t>
  </si>
  <si>
    <t>TANQUES DE AERAÇÃO</t>
  </si>
  <si>
    <t>CAIXA DIVISORA DE VAZÃO Nº 2</t>
  </si>
  <si>
    <t>CAIXA DIVISORA DE VAZÃO Nº 3</t>
  </si>
  <si>
    <t>DECANTADORES SECUNDÁRIOS</t>
  </si>
  <si>
    <t>UNIDADE DE DESIDRATAÇÃO MECANIZADA DE LODO</t>
  </si>
  <si>
    <t>RESERVATÓRIO DE ÁGUA POTÁVEL</t>
  </si>
  <si>
    <t>TUBULAÇÕES DE INTERLIGAÇÃO</t>
  </si>
  <si>
    <t>unid</t>
  </si>
  <si>
    <t>Pavimentação</t>
  </si>
  <si>
    <t>Urbanização</t>
  </si>
  <si>
    <t>Alambrado</t>
  </si>
  <si>
    <t>Subtotal 6</t>
  </si>
  <si>
    <t>Subtotal 7</t>
  </si>
  <si>
    <t>MATERIAIS E EQUIPAMENTOS</t>
  </si>
  <si>
    <t>Equipamentos</t>
  </si>
  <si>
    <t>1.1</t>
  </si>
  <si>
    <t>cj</t>
  </si>
  <si>
    <t>1.2</t>
  </si>
  <si>
    <t>Tubulação de Concreto Armado</t>
  </si>
  <si>
    <t>2.1</t>
  </si>
  <si>
    <t>pç</t>
  </si>
  <si>
    <t>Tubulação de PVC Rígido</t>
  </si>
  <si>
    <t>3.1</t>
  </si>
  <si>
    <t>Diversos</t>
  </si>
  <si>
    <t>1.3</t>
  </si>
  <si>
    <t>1.4</t>
  </si>
  <si>
    <t>1.5</t>
  </si>
  <si>
    <t>1.6</t>
  </si>
  <si>
    <t>2.2</t>
  </si>
  <si>
    <t>2.3</t>
  </si>
  <si>
    <t>3.2</t>
  </si>
  <si>
    <t>Tubulação de Ferro Fundido</t>
  </si>
  <si>
    <t>3.3</t>
  </si>
  <si>
    <t>3.4</t>
  </si>
  <si>
    <t>2.4</t>
  </si>
  <si>
    <t>3.5</t>
  </si>
  <si>
    <t>Sistema raspador de lodo, com passarela e removedor de escuma, acionamento periférico (inclui vertedor com ajuste de nível e difusor periférico)</t>
  </si>
  <si>
    <t>Tubulação de Aço Inox</t>
  </si>
  <si>
    <t>Acessórios para montagem de flanges Ø saída da bomba</t>
  </si>
  <si>
    <t>Ampliação concêntrica com bolsas Ø 500mm x Ø 600mm, em ferro fundido</t>
  </si>
  <si>
    <t>Ampliação concêntrica com flanges Ø 250mm x Ø 400mm, em ferro fundido</t>
  </si>
  <si>
    <t>Ampliação excêntrica com flanges Ø saída da bomba x Ø 500mm, em ferro fundido</t>
  </si>
  <si>
    <t xml:space="preserve">Flange cego Ø 200mm, em ferro fundido </t>
  </si>
  <si>
    <t>Junta de desmontagem travada axialmente Ø 200mm</t>
  </si>
  <si>
    <t>Redução concêntrica com bolsas Ø 500mm x Ø 400mm, em ferro fundido</t>
  </si>
  <si>
    <t>Redução concêntrica com bolsas Ø 600mm x Ø 500mm, em ferro fundido</t>
  </si>
  <si>
    <t>Tê com bolsas Ø 100mm, em ferro fundido</t>
  </si>
  <si>
    <t>Tê com flanges Ø 100mm, em ferro fundido</t>
  </si>
  <si>
    <t>Tê com flanges Ø 200mm, em ferro fundido</t>
  </si>
  <si>
    <t>Toco com flanges e aba de vedação Ø 100mm, L = 0,70m, em ferro fundido</t>
  </si>
  <si>
    <t>Toco com flanges e aba de vedação Ø 200mm, L = 0,70m, em ferro fundido</t>
  </si>
  <si>
    <t>Toco com flanges Ø 100mm, L = 0,25m, em ferro fundido</t>
  </si>
  <si>
    <t>Toco com flanges Ø 200mm, L = 0,25m, em ferro fundido</t>
  </si>
  <si>
    <t>Tubo com flange e ponta Ø 100mm, L = 0,25m, em ferro fundido</t>
  </si>
  <si>
    <t>Tubo com flange e ponta Ø 100mm, L = 0,70m, em ferro fundido</t>
  </si>
  <si>
    <t>Tubo com flange e ponta Ø 100mm, L = 0,90m, em ferro fundido</t>
  </si>
  <si>
    <t>Tubo com flange e ponta Ø 100mm, L = 1,10m, em ferro fundido</t>
  </si>
  <si>
    <t>Tubo com flange e ponta Ø 100mm, L = 1,65m, em ferro fundido</t>
  </si>
  <si>
    <t>Tubo com flange e ponta Ø 100mm, L = 2,10m, em ferro fundido</t>
  </si>
  <si>
    <t>Tubo com flange e ponta Ø 100mm, L = 2,75m, em ferro fundido</t>
  </si>
  <si>
    <t>Tubo com flange e ponta Ø 100mm, L = 3,10m, em ferro fundido</t>
  </si>
  <si>
    <t>Tubo com flange e ponta Ø 100mm, L = 3,15m, em ferro fundido</t>
  </si>
  <si>
    <t>Tubo com flange e ponta Ø 100mm, L = 3,40m, em ferro fundido</t>
  </si>
  <si>
    <t>Tubo com flange e ponta Ø 100mm, L = 3,90m, em ferro fundido</t>
  </si>
  <si>
    <t>Tubo com flange e ponta Ø 100mm, L = 4,30m, em ferro fundido</t>
  </si>
  <si>
    <t>Tubo com flange e ponta Ø 100mm, L = 4,70m, em ferro fundido</t>
  </si>
  <si>
    <t>Tubo com flange e ponta Ø 200mm, L = 0,40m, em ferro fundido</t>
  </si>
  <si>
    <t>Tubo com flange e ponta Ø 200mm, L = 1,90m, em ferro fundido</t>
  </si>
  <si>
    <t>Tubo com flange e ponta Ø 200mm, L = 2,60m, em ferro fundido</t>
  </si>
  <si>
    <t>Tubo com flange e ponta Ø 250mm, L = 0,25m, em ferro fundido</t>
  </si>
  <si>
    <t>Tubo com flange e ponta Ø 300mm, L = 1,70m, em ferro fundido</t>
  </si>
  <si>
    <t>Tubo com flange e ponta Ø 300mm, L = 1,80m, em ferro fundido</t>
  </si>
  <si>
    <t>Tubo com flange e ponta Ø 500mm, L = 0,40m, em ferro fundido</t>
  </si>
  <si>
    <t>Tubo com flanges Ø 100mm, L = 0,25m, em ferro fundido</t>
  </si>
  <si>
    <t>Tubo com flanges Ø 100mm, L = 0,45m, em ferro fundido</t>
  </si>
  <si>
    <t>Tubo com flanges Ø 100mm, L = 0,55m, em ferro fundido</t>
  </si>
  <si>
    <t>Tubo com flanges Ø 100mm, L = 0,60m, em ferro fundido</t>
  </si>
  <si>
    <t>Tubo com flanges Ø 100mm, L = 0,67m, em ferro fundido</t>
  </si>
  <si>
    <t>Tubo com flanges Ø 100mm, L = 0,70m, em ferro fundido</t>
  </si>
  <si>
    <t>Tubo com flanges Ø 100mm, L = 1,70m, em ferro fundido</t>
  </si>
  <si>
    <t>Tubo com flanges Ø 100mm, L = 2,00m, em ferro fundido</t>
  </si>
  <si>
    <t>Tubo com flanges Ø 100mm, L = 2,72m, em ferro fundido</t>
  </si>
  <si>
    <t>Tubo com flanges Ø 100mm, L = 2,90m, em ferro fundido</t>
  </si>
  <si>
    <t>Tubo com flanges Ø 100mm, L = 3,72m, em ferro fundido</t>
  </si>
  <si>
    <t>Tubo com flanges Ø 100mm, L = 4,00m, em ferro fundido</t>
  </si>
  <si>
    <t>Tubo com flanges Ø 100mm, L = 4,80m, em ferro fundido</t>
  </si>
  <si>
    <t>Tubo com flanges Ø 100mm, L = 5,80m, em ferro fundido</t>
  </si>
  <si>
    <t>Tubo com flanges Ø 150mm, L = 2,60m, em ferro fundido</t>
  </si>
  <si>
    <t>Tubo com flanges Ø 150mm, L = 3,60m, em ferro fundido</t>
  </si>
  <si>
    <t>Tubo com flanges Ø 200mm, L = 0,57m, em ferro fundido</t>
  </si>
  <si>
    <t>Tubo com flanges Ø 200mm, L = 0,72m, em ferro fundido</t>
  </si>
  <si>
    <t>Tubo com flanges Ø 250mm, L = 1,10m, em ferro fundido</t>
  </si>
  <si>
    <t>Tubo com flanges Ø 500mm, L = 0,90m, em ferro fundido</t>
  </si>
  <si>
    <t>Tubo com flanges Ø 500mm, L = 2,30m, em ferro fundido</t>
  </si>
  <si>
    <t>Tubo com flanges Ø 500mm, L = 5,30m, em ferro fundido</t>
  </si>
  <si>
    <t>Tubo com ponta e bolsa Ø 100mm, classe K9, L = 0,60m, em ferro fundido</t>
  </si>
  <si>
    <t>Tubo com ponta e bolsa Ø 100mm, classe K9, L = 1,00m, em ferro fundido</t>
  </si>
  <si>
    <t>Tubo com ponta e bolsa Ø 100mm, classe K9, L = 1,10m, em ferro fundido</t>
  </si>
  <si>
    <t>Tubo com ponta e bolsa Ø 100mm, classe K9, L = 4,50m, em ferro fundido</t>
  </si>
  <si>
    <t>Tubo com ponta e bolsa Ø 200mm, classe K7, L = 1,00m, em ferro fundido</t>
  </si>
  <si>
    <t>Tubo com ponta e bolsa Ø 300mm, classe K7, L = 4,40m, em ferro fundido</t>
  </si>
  <si>
    <t>Tubo com ponta e bolsa Ø 500mm, classe K7, L = 0,60m, em ferro fundido</t>
  </si>
  <si>
    <t>Tubo com ponta e bolsa Ø 500mm, classe K7, L = 0,80m, em ferro fundido</t>
  </si>
  <si>
    <t>Tubo com ponta e bolsa Ø 500mm, classe K7, L = 0,85m, em ferro fundido</t>
  </si>
  <si>
    <t>Tubo com ponta e bolsa Ø 500mm, classe K7, L = 1,00m, em ferro fundido</t>
  </si>
  <si>
    <t>Tubo com ponta e bolsa Ø 500mm, classe K7, L = 6,00m, em ferro fundido</t>
  </si>
  <si>
    <t>Tubo com ponta e bolsa Ø 600mm, classe K7, L = 1,00m, em ferro fundido</t>
  </si>
  <si>
    <t>Tubo com pontas Ø 300mm, L = 5,80m, em ferro fundido</t>
  </si>
  <si>
    <t>Tubo com pontas Ø 500mm, L = 1,00m, em ferro fundido</t>
  </si>
  <si>
    <t>Tubo com pontas Ø 500mm, L = 1,90m, em ferro fundido</t>
  </si>
  <si>
    <t>Tubo com pontas Ø 500mm, L = 2,30m, em ferro fundido</t>
  </si>
  <si>
    <t>Tubo com pontas Ø 500mm, L = 3,90m, em ferro fundido</t>
  </si>
  <si>
    <t>Clamshell com volume de 0,45m³ e capacidade de 1 tonelada, completo com monovia, pórtico, talha elétrica e enrolador mecânico, guias de aço inox (incluindo botoeira, chumbadores, adaptadores, etc.)</t>
  </si>
  <si>
    <t>Grade mecanizada acionada por correntes, espaçamento entre barras de 15mm, largura útil 1,00m</t>
  </si>
  <si>
    <t>Comporta quadrada 1,00m x 1,00m em ferro fundido, com duplo sentido de fluxo para acionamento com pedestal de suspensão e com guias embutidas</t>
  </si>
  <si>
    <t>Comporta quadrada 1,20m x 1,20m em aço inox, de canal para acionamento com volante e com guias embutidas</t>
  </si>
  <si>
    <t xml:space="preserve">Esteira transportadora, comprimento útil 6,50m x largura útil 0,50m </t>
  </si>
  <si>
    <t>Conjunto raspador de areia, circular, completo, incluindo parafuso coletor de areia, vertedores, cortinas, etc., para caixa de areia quadrada de 4,50m x 4,50m</t>
  </si>
  <si>
    <t>Conjunto de recalque submersível Q = 12,00 l/s e Hman = 13,00 mca completo, incluindo pedestal, guias, correntes, acessórios de montagem, etc., para implantação na Estação Elevatória de Descarte de Excesso de Lodo, sendo a vazão total de 24,00 l/s (2+1R) (necessária a aquisição de 3 conjuntos)</t>
  </si>
  <si>
    <t>Conjunto de recalque submersível Q = 116,00 l/s e Hman = 15,08 mca completo, incluindo pedestal, guias, correntes, acessórios de montagem, etc., para implantação na Estação Elevatória de Recirculação de Lodo, sendo a vazão total de 348,00 l/s (3+1R) (necessária a aquisição de 4 conjuntos)</t>
  </si>
  <si>
    <t>Equipamento para remoção de lodo em adensador completo, com passarela, vertedores, etc., acionamento central</t>
  </si>
  <si>
    <t>Conjunto de roscas transportadoras para transporte de lodo de 18% a 20% de SS (2 roscas de 1,50m + 1 rosca de 5,50m)</t>
  </si>
  <si>
    <t>Sistema automático de preparo de polieletrólito, capacidade para 4 m³/h de polieletrólito a 0,1% de concentração</t>
  </si>
  <si>
    <t>Ponte rolante com vão livre de 12,00m, altura de içamento 5,00m com talha e trole elétricos, capacidade de 5 toneladas</t>
  </si>
  <si>
    <t xml:space="preserve">Medidor de Vazão do Tipo Calha Parshall w = 2' pés (24'' polegadas ou 0,61m), em resina plástica e fibra de vidro </t>
  </si>
  <si>
    <t>Medidor de vazão ultrassônico, com suporte de sensor em fibra de vidro e fixação por parafusos, para instalação em medidor de vazão tipo Calha Parshall</t>
  </si>
  <si>
    <t>Comporta superficial de acionamento manual, 0,80m x 1,30m, em fibra de vidro (PRFV)</t>
  </si>
  <si>
    <t>Vertedor retangular 795mm x 300mm x 2,5mm, em fibra de vidro (PRFV)</t>
  </si>
  <si>
    <t>Vertedor retangular 2100mm x 300mm x 2,5mm, em fibra de vidro (PRFV)</t>
  </si>
  <si>
    <t>Cantoneira "Y" para apoio das grades de piso, com inserto contínuo, 50mm x 50mm x 6,3mm, em fibra de vidro (PRFV) (por metro)</t>
  </si>
  <si>
    <t>Grade de piso h = 50mm, em fibra de vidro (PRFV) (por metro quadrado)</t>
  </si>
  <si>
    <t>Guarda-corpo, em fibra de vidro (PRFV) (por metro)</t>
  </si>
  <si>
    <t>Escada tipo marinheiro com guarda-corpo, em fibra de vidro (PRFV) (por metro)</t>
  </si>
  <si>
    <t>Escada tipo marinheiro com guarda-corpo e plataformas intermediárias, em fibra de vidro (PRFV) (por unidade)</t>
  </si>
  <si>
    <t>Registro automático de entrada com flanges, para reservatório de água, Ø 100mm</t>
  </si>
  <si>
    <t>Válvula borboleta com flanges, Ø 150mm</t>
  </si>
  <si>
    <t>Válvula borboleta com flanges, Ø 250mm</t>
  </si>
  <si>
    <t>Válvula de retenção com flanges, para aplicação em esgotos, Ø 200mm</t>
  </si>
  <si>
    <t>Válvula de retenção com flanges, para aplicação em esgotos, Ø 500mm</t>
  </si>
  <si>
    <t>Válvula de retenção com flanges, tipo portinhola única, Ø 100mm</t>
  </si>
  <si>
    <t>Válvula de retenção com flanges, tipo portinhola única, Ø 250mm</t>
  </si>
  <si>
    <t>Válvula guilhotina com flanges e cabeçote, com haste de prolongamento 2,70m, para acionamento com pedestal de suspensão, Ø 300mm</t>
  </si>
  <si>
    <t>Tubo com ponta e bolsa, DN 300mm, em PRFV</t>
  </si>
  <si>
    <t>Tubo com ponta e bolsa, DN 500mm, em PRFV</t>
  </si>
  <si>
    <t>Tubo com ponta e bolsa, DN 600mm, em PRFV</t>
  </si>
  <si>
    <t>Abraçadeira com acessórios para fixação em aço inox AISI 304, Ø 20" (500mm)</t>
  </si>
  <si>
    <t>Curva 22° com ponta biselada para solda e flange liso para solda em aço inox AISI 304, Ø 6" (150mm)</t>
  </si>
  <si>
    <t>Curva 45° com pontas biseladas para solda em aço inox AISI 304, Ø 10" (250mm) (17,70 kg) + Flange liso para solda em aço inox AISI 304, Ø 10" (250mm) (19,50 kg)</t>
  </si>
  <si>
    <t>Flange cego em aço inox AISI 304, Ø 10" (250mm) (19,50 kg)</t>
  </si>
  <si>
    <t>Redução com pontas biseladas para solda em aço inox AISI 304, Ø 16" (400mm) x Ø 10" (250mm) (27,80 kg)</t>
  </si>
  <si>
    <t>Redução com pontas biseladas para solda em aço inox AISI 304, Ø 16" (400mm) x Ø 12" (300mm) (29,60 kg)</t>
  </si>
  <si>
    <t>Redução com pontas biseladas para solda em aço inox AISI 304, Ø 20" (500mm) x Ø 16" (400mm) (53,50 kg)</t>
  </si>
  <si>
    <t>Tê de redução com pontas biseladas para solda em aço inox AISI 304, Ø 12" (300mm) x Ø 6" (150mm) (38,40 kg)</t>
  </si>
  <si>
    <t>Tê de redução com pontas biseladas para solda em aço inox AISI 304, Ø 16" (400mm) x Ø 6" (150mm) (58,50 kg)</t>
  </si>
  <si>
    <t>Tubo com ponta biselada para solda em aço inox AISI 304, Ø 10" (250mm), L = 0,15m (22,953 kg/m) + Flange liso para solda em aço inox AISI 304, Ø 10" (250mm) (19,50 kg)</t>
  </si>
  <si>
    <t>Tubo com ponta biselada para solda em aço inox AISI 304, Ø 10" (250mm), L = 1,75m (22,953 kg/m) + Flange liso para solda em aço inox AISI 304, Ø 10" (250mm) (19,50 kg)</t>
  </si>
  <si>
    <t>Tubo com ponta biselada para solda em aço inox AISI 304, Ø 10" (250mm), L = 1,80m (22,953 kg/m) + Flange liso para solda em aço inox AISI 304, Ø 10" (250mm) (19,50 kg)</t>
  </si>
  <si>
    <t>Tubo com pontas biseladas para solda em aço inox AISI 304, Ø 6" (150mm), L = 3,70m (11,478 kg/m)</t>
  </si>
  <si>
    <t>Tubo com pontas biseladas para solda em aço inox AISI 304, Ø 6" (150mm), L = 6,00m (11,478 kg/m)</t>
  </si>
  <si>
    <t>Tubo com pontas biseladas para solda em aço inox AISI 304, Ø 10" (250mm), L = 0,40m (22,953 kg/m)</t>
  </si>
  <si>
    <t>Tubo com pontas biseladas para solda em aço inox AISI 304, Ø 10" (250mm), L = 0,45m (22,953 kg/m)</t>
  </si>
  <si>
    <t>Tubo com pontas biseladas para solda em aço inox AISI 304, Ø 10" (250mm), L = 1,55m (22,953 kg/m)</t>
  </si>
  <si>
    <t>Tubo com pontas biseladas para solda em aço inox AISI 304, Ø 12" (300mm), L = 2,76m (31,714 kg/m)</t>
  </si>
  <si>
    <t>Tubo com pontas biseladas para solda em aço inox AISI 304, Ø 12" (300mm,) L = 2,21m (31,714 kg/m)</t>
  </si>
  <si>
    <t>Tubo com pontas biseladas para solda em aço inox AISI 304, Ø 16" (400mm), L = 0,25m (42,291 kg/m)</t>
  </si>
  <si>
    <t>Tubo com pontas biseladas para solda em aço inox AISI 304, Ø 16" (400mm), L = 0,40m (42,291 kg/m)</t>
  </si>
  <si>
    <t>Tubo com pontas biseladas para solda em aço inox AISI 304, Ø 16" (400mm), L = 0,70m (42,291 kg/m)</t>
  </si>
  <si>
    <t>Tubo com pontas biseladas para solda em aço inox AISI 304, Ø 16" (400mm), L = 0,90m (42,291 kg/m)</t>
  </si>
  <si>
    <t>Tubo com pontas biseladas para solda em aço inox AISI 304, Ø 16" (400mm), L = 1,40m (42,291 kg/m)</t>
  </si>
  <si>
    <t>Tubo com pontas biseladas para solda em aço inox AISI 304, Ø 16" (400mm), L = 2,21m (42,291 kg/m)</t>
  </si>
  <si>
    <t>Tubo com pontas biseladas para solda em aço inox AISI 304, Ø 16" (400mm), L = 2,76m (42,291 kg/m)</t>
  </si>
  <si>
    <t>Tubo com pontas biseladas para solda em aço inox AISI 304, Ø 20" (500mm), L = 1,00m (60,220 kg/m)</t>
  </si>
  <si>
    <t>Tubo com pontas biseladas para solda em aço inox AISI 304, Ø 20" (500mm), L = 1,40m (60,220 kg/m)</t>
  </si>
  <si>
    <t>Tubo com pontas biseladas para solda em aço inox AISI 304, Ø 20" (500mm), L = 2,76m (60,220 kg/m)</t>
  </si>
  <si>
    <t>Joelho 90 graus em PVC série R, DN 150mm, para esgoto</t>
  </si>
  <si>
    <t>Tubo em PVC série R, DN 100mm, para esgoto (NBR 5688)</t>
  </si>
  <si>
    <t>Tubo em PVC série R, DN 150mm, para esgoto (NBR 5688)</t>
  </si>
  <si>
    <t>Tubo em PVC DEFOFO, JEI 1 MPA, DN 100mm, para rede de água (NBR 7665)</t>
  </si>
  <si>
    <t>Tubo em PVC soldável, DN 32mm, para água fria (NBR 5648)</t>
  </si>
  <si>
    <t>Tubo em PVC soldável, DN 50mm, para água fria (NBR 5648)</t>
  </si>
  <si>
    <t>Tubo em PVC soldável, DN 85mm, para água fria (NBR 5648)</t>
  </si>
  <si>
    <t>Tubo em PVC série normal, DN 100mm, para esgoto predial (NBR 5688)</t>
  </si>
  <si>
    <t>1.1.1</t>
  </si>
  <si>
    <t>1.1.2</t>
  </si>
  <si>
    <t>1.2.1</t>
  </si>
  <si>
    <t>1.3.1</t>
  </si>
  <si>
    <t>1.4.1</t>
  </si>
  <si>
    <t>2.1.1</t>
  </si>
  <si>
    <t>2.1.2</t>
  </si>
  <si>
    <t>2.2.1</t>
  </si>
  <si>
    <t>2.3.1</t>
  </si>
  <si>
    <t>2.4.1</t>
  </si>
  <si>
    <t>2.4.2</t>
  </si>
  <si>
    <t>2.4.3</t>
  </si>
  <si>
    <t>2.4.4</t>
  </si>
  <si>
    <t>Conexões de Ferro Fundido</t>
  </si>
  <si>
    <t>Registros e Válvulas</t>
  </si>
  <si>
    <t>Tubulação de Aço Carbono</t>
  </si>
  <si>
    <t>3.6</t>
  </si>
  <si>
    <t>3.7</t>
  </si>
  <si>
    <t>Materiais em PRFV</t>
  </si>
  <si>
    <t>3.1.1</t>
  </si>
  <si>
    <t>3.2.1</t>
  </si>
  <si>
    <t>3.2.2</t>
  </si>
  <si>
    <t>3.3.1</t>
  </si>
  <si>
    <t>3.3.2</t>
  </si>
  <si>
    <t>3.3.3</t>
  </si>
  <si>
    <t>3.3.4</t>
  </si>
  <si>
    <t>3.4.1</t>
  </si>
  <si>
    <t>3.4.2</t>
  </si>
  <si>
    <t>3.5.1</t>
  </si>
  <si>
    <t>3.5.2</t>
  </si>
  <si>
    <t>3.6.1</t>
  </si>
  <si>
    <t>3.6.2</t>
  </si>
  <si>
    <t>3.7.1</t>
  </si>
  <si>
    <t>Junta de desmontagem tipo Dresser, com acessórios para montagem, diâmetro 500 mm, em ferro fundido</t>
  </si>
  <si>
    <t>Barrilete com 3 entradas conforme detalhe 1 do projeto da EEEB Final, Ø 500mm x Ø 500mm, em aço carbono</t>
  </si>
  <si>
    <t>Caçamba com rodízios e tampa, capacidade de 1,5m³</t>
  </si>
  <si>
    <t>Caçamba simples, capacidadede 4,5m³</t>
  </si>
  <si>
    <t>Grade de piso em ferro fundido (por m²)</t>
  </si>
  <si>
    <t>Pedestal de suspensão com engrenagens e redução simples, completo (incluindo hastes de prolongamento e mancais intermediários em aço inox)</t>
  </si>
  <si>
    <t>1.4.2</t>
  </si>
  <si>
    <t>Coluna com torneira 3/4" (19 mm) com rosca, completo (incluindo tubos e conexões)</t>
  </si>
  <si>
    <t>Coluna com registro (50 mm) com rosca, completo (incluindo tubos e conexões)</t>
  </si>
  <si>
    <t>Tubo com ponta e flange, com anel de inserção para tubo FºFº, conforme detalhe 2 do projeto da EEEB Final, diâmetro 500mm, L = 1,50m, em aço carbono</t>
  </si>
  <si>
    <t>Tubo com ponta e flange, com anel de inserção para tubo FºFº, conforme detalhe 3 do projeto da EEEB Final, diâmetro 500mm, L = 1,50m, em aço carbono</t>
  </si>
  <si>
    <t xml:space="preserve">Curva 90° com flanges Ø 250mm,  em  ferro  fundido   </t>
  </si>
  <si>
    <t xml:space="preserve">Curva 90° com flanges Ø 500mm,  em  ferro  fundido    </t>
  </si>
  <si>
    <t xml:space="preserve">Curva 90° com flanges Ø 100mm,  em  ferro  fundido </t>
  </si>
  <si>
    <t>1.1.3</t>
  </si>
  <si>
    <t>1.1.4</t>
  </si>
  <si>
    <t>1.3.2</t>
  </si>
  <si>
    <t>1.3.3</t>
  </si>
  <si>
    <t>1.4.3</t>
  </si>
  <si>
    <t xml:space="preserve">Curva 90° com bolsas Ø 200mm, em  ferro  fundido </t>
  </si>
  <si>
    <t xml:space="preserve">Curva 90° com bolsas Ø 300mm, em  ferro  fundido </t>
  </si>
  <si>
    <t xml:space="preserve">Curva 90° com bolsas Ø 500mm, em  ferro  fundido </t>
  </si>
  <si>
    <t xml:space="preserve">Curva 90° com bolsas Ø 600mm, em  ferro  fundido </t>
  </si>
  <si>
    <t xml:space="preserve">Curva 90° com flanges Ø 150mm,  em  ferro  fundido </t>
  </si>
  <si>
    <t xml:space="preserve">Curva 90° com flanges Ø 200mm,  em  ferro  fundido </t>
  </si>
  <si>
    <t>Conexões de Aço Inox</t>
  </si>
  <si>
    <t>1.3.4</t>
  </si>
  <si>
    <t>1.3.5</t>
  </si>
  <si>
    <t>1.3.6</t>
  </si>
  <si>
    <t>1.3.7</t>
  </si>
  <si>
    <t>1.3.8</t>
  </si>
  <si>
    <t>1.4.4</t>
  </si>
  <si>
    <t>1.4.5</t>
  </si>
  <si>
    <t>1.4.6</t>
  </si>
  <si>
    <t>1.5.1</t>
  </si>
  <si>
    <t>1.6.1</t>
  </si>
  <si>
    <t>1.6.2</t>
  </si>
  <si>
    <t>1.6.3</t>
  </si>
  <si>
    <t>1.6.4</t>
  </si>
  <si>
    <t>Painel  de  difusores de  ar  de  bolha  fina (50  difusores  de bolha fina  por  painel) com  capacidade  nominal  de  2,0 Nm³ ar/hora  até  7,0 Nm³ ar/hora,  completo (acessórios  de  montagem e fixação, etc)</t>
  </si>
  <si>
    <t>1.2.2</t>
  </si>
  <si>
    <t>1.2.3</t>
  </si>
  <si>
    <t>1.2.4</t>
  </si>
  <si>
    <t>1.2.5</t>
  </si>
  <si>
    <t>1.2.6</t>
  </si>
  <si>
    <t>1.2.7</t>
  </si>
  <si>
    <t xml:space="preserve">Curva 45° com bolsas Ø 500mm, em  ferro  fundido 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</si>
  <si>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</si>
  <si>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</si>
  <si>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</si>
  <si>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</si>
  <si>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</si>
  <si>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</si>
  <si>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</si>
  <si>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</si>
  <si>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</si>
  <si>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</si>
  <si>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</si>
  <si>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</si>
  <si>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</si>
  <si>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</si>
  <si>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</si>
  <si>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</si>
  <si>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</si>
  <si>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1.5.2</t>
  </si>
  <si>
    <t>1.5.3</t>
  </si>
  <si>
    <t>1.5.4</t>
  </si>
  <si>
    <t xml:space="preserve">Curva 45° com bolsas Ø 300mm, em  ferro  fundido </t>
  </si>
  <si>
    <t xml:space="preserve">Curva 90° com bolsas Ø 100mm, em  ferro  fundido </t>
  </si>
  <si>
    <t xml:space="preserve">Curva 45° com flanges Ø 100mm, em  ferro  fundido </t>
  </si>
  <si>
    <t xml:space="preserve">Curva 11°15' com bolsas Ø 300mm, em  ferro  fundido </t>
  </si>
  <si>
    <t xml:space="preserve">Curva 11°15' com bolsas Ø 500mm, em  ferro  fundido </t>
  </si>
  <si>
    <t xml:space="preserve">Curva 45° com bolsas Ø 100mm, em  ferro  fundido </t>
  </si>
  <si>
    <t xml:space="preserve">Curva 45° com bolsas Ø 600mm, em  ferro  fundido </t>
  </si>
  <si>
    <t>Pedestal de manobra para acionamento de válvula guilhotina 300mm</t>
  </si>
  <si>
    <t>Fornecimento de Materiais e Equipamentos Hidráulicos e Hidromecânicos do Tratamento Preliminar</t>
  </si>
  <si>
    <t>Tubulação de PVC Soldável</t>
  </si>
  <si>
    <t>Tubulação de PVC Série Normal</t>
  </si>
  <si>
    <t>Centrífuga  com  capacidade  de  6,00  m³/h,  saída  de  lodo  de  18%  a  20%  de  SS,  completa  (incluindo  quadros,  acessórios,  misturador  estático,  etc.)</t>
  </si>
  <si>
    <t>1.2.8</t>
  </si>
  <si>
    <t>1.2.9</t>
  </si>
  <si>
    <t>1.2.10</t>
  </si>
  <si>
    <t>1.2.11</t>
  </si>
  <si>
    <t>1.2.12</t>
  </si>
  <si>
    <t>Tê 45° com pontas biseladas para solda em aço inox AISI 304, Ø 10" (250mm) (56,24 kg) + Flange liso para solda em aço inox AISI 304, Ø 10" (250mm) (19,50 kg)</t>
  </si>
  <si>
    <t>Tê 45° de redução  com  pontas  biseladas  para  solda  em  aço inox  AISI  304, Ø 16"  (400mm)  x  Ø 10"  (250mm)  (124,74 kg)  +  Flange liso para solda em aço inox AISI 304, Ø 10"  (250mm)  (19,50 kg)</t>
  </si>
  <si>
    <t>MEDIÇÃO DE VAZÃO DO EFLUENTE FINAL E ÁGUA DE REÚSO</t>
  </si>
  <si>
    <t>Fornecimento de Materiais e Equipamentos Hidráulicos e Hidromecânicos da Medição de Vazão do Efluente Final e Água de Reúso</t>
  </si>
  <si>
    <t>Fornecimento de Materiais e Equipamentos Hidráulicos e Hidromecânicos da Estação Elevatória de Filtrado, Sobrenadante e Respingos</t>
  </si>
  <si>
    <t>Redução excêntrica com flanges Ø saída da bomba x Ø 200mm, em ferro fundido</t>
  </si>
  <si>
    <t>1.2.13</t>
  </si>
  <si>
    <t>1.2.14</t>
  </si>
  <si>
    <t>1.2.15</t>
  </si>
  <si>
    <t>1.2.16</t>
  </si>
  <si>
    <t>Porta em aço de abrir tipo veneziana sem guarnição, 87 x 210cm, fixação com parafusos - fornecimento e instalação</t>
  </si>
  <si>
    <t>Tampa de inspeção articulada 1,00m x 1,00m</t>
  </si>
  <si>
    <t>Tubulação de PRFV</t>
  </si>
  <si>
    <t>Tubulação de PVC</t>
  </si>
  <si>
    <t>Curva 90 graus em PVC PBA, JE PB, DN 100mm/DE 110mm, para rede de água (NBR 10351)</t>
  </si>
  <si>
    <t>Tê 90 graus em PVC PBA, BBB JE, DN 100mm/DE 110mm, para rede de água (NBR 10351)</t>
  </si>
  <si>
    <t>1.1.1.1</t>
  </si>
  <si>
    <t>1.1.3.2</t>
  </si>
  <si>
    <t>1.1.3.3</t>
  </si>
  <si>
    <t>1.1.3.4</t>
  </si>
  <si>
    <t>1.1.4.1</t>
  </si>
  <si>
    <t>1.1.4.2</t>
  </si>
  <si>
    <t>1.1.4.3</t>
  </si>
  <si>
    <t>1.1.4.4</t>
  </si>
  <si>
    <t>1.2.1.1</t>
  </si>
  <si>
    <t>2.5</t>
  </si>
  <si>
    <t>4.1</t>
  </si>
  <si>
    <t>4.2</t>
  </si>
  <si>
    <t>4.3</t>
  </si>
  <si>
    <t>4.4</t>
  </si>
  <si>
    <t>5.1</t>
  </si>
  <si>
    <t>5.2</t>
  </si>
  <si>
    <t>5.3</t>
  </si>
  <si>
    <t>6.1</t>
  </si>
  <si>
    <t>7.1</t>
  </si>
  <si>
    <t>7.2</t>
  </si>
  <si>
    <t>8.1</t>
  </si>
  <si>
    <t>RECIRCULAÇÃO, DESCARTE DE EXC E ADENSAMENTO DE LODO</t>
  </si>
  <si>
    <t>Execução de sanitário e vestiário em canteiro de obra em chapa de madeira compensada, não incluso mobiliário</t>
  </si>
  <si>
    <t xml:space="preserve">Aquisição e assentamento de placa de obra </t>
  </si>
  <si>
    <t>Placa de obra em chapa de aço galvanizado</t>
  </si>
  <si>
    <t>CANTEIRO DE OBRAS</t>
  </si>
  <si>
    <t xml:space="preserve">Placa de obra </t>
  </si>
  <si>
    <t>Serviços diversos</t>
  </si>
  <si>
    <t>Operação e manutenção do canteiro de obras</t>
  </si>
  <si>
    <t>CHP</t>
  </si>
  <si>
    <t>Caminhonete cabine simples com motor 1.6 flex, câmbio manual, potência 101/104 CV, 2 portas - CHP diurno</t>
  </si>
  <si>
    <t>Engenheiro civil de obra junior com encargos complementares</t>
  </si>
  <si>
    <t>Engenheiro civil de obra pleno com encargos complementares</t>
  </si>
  <si>
    <t>Engenheiro civil de obra senior com encargos complementares</t>
  </si>
  <si>
    <t>Almoxarife com encargos complementares</t>
  </si>
  <si>
    <t>Auxiliar técnico de engenharia com encargos complementares</t>
  </si>
  <si>
    <t>Auxiliar de escritório com encargos complementares</t>
  </si>
  <si>
    <t>Construção do canteiro</t>
  </si>
  <si>
    <t>Execução de escritório em canteiro de obra em chapa de madeira compensada, não incluso mobiliário e equipamentos</t>
  </si>
  <si>
    <t>Execução de almoxarifado em canteiro de  obra  em  chapa  de  madeira  compensada,  incluso  prateleiras</t>
  </si>
  <si>
    <t>Execução de refeitório em canteiro de obra em chapa de madeira compensada, não incluso mobiliário e equipamentos</t>
  </si>
  <si>
    <t>1.1.5</t>
  </si>
  <si>
    <t>1.1.6</t>
  </si>
  <si>
    <t>1.1.7</t>
  </si>
  <si>
    <t>Execução de central de armadura em canteiro de obra, não incluso mobiliário e equipamentos</t>
  </si>
  <si>
    <t>Execução de central de fôrmas, produção de argamassa ou concreto em canteiro de obra, não incluso mobiliário e equipamentos</t>
  </si>
  <si>
    <t>Execução  de  guarita  em  canteiro  de  obra  em  chapa  de  madeira  compensada,  não  incluso  mobiliário</t>
  </si>
  <si>
    <t>Locação</t>
  </si>
  <si>
    <t>Locação da obra, com uso de equipamentos topográficos, inclusive nivelador</t>
  </si>
  <si>
    <t>Preparo do terreno</t>
  </si>
  <si>
    <t>2.1.1.1</t>
  </si>
  <si>
    <t>Carga, descarga e/ou transporte de materiais</t>
  </si>
  <si>
    <t>Transporte comercial com caminhão basculante 6 m³, rodovia pavimentada</t>
  </si>
  <si>
    <t>m³ x km</t>
  </si>
  <si>
    <t xml:space="preserve">Esgotamento com bomba </t>
  </si>
  <si>
    <t>4.1.1</t>
  </si>
  <si>
    <t xml:space="preserve">Esgotamento com bombas </t>
  </si>
  <si>
    <t>4.1.1.1</t>
  </si>
  <si>
    <t>5.1.1</t>
  </si>
  <si>
    <t>5.2.1</t>
  </si>
  <si>
    <t>5.2.2</t>
  </si>
  <si>
    <t>5.3.1</t>
  </si>
  <si>
    <t>Controle tecnológico</t>
  </si>
  <si>
    <t>Ensaio de recebimento e aceitação de cimento Portland</t>
  </si>
  <si>
    <t>Ensaio de recebimento e aceitação de agregado graúdo</t>
  </si>
  <si>
    <t>Ensaio tecnológico de terraplenagem</t>
  </si>
  <si>
    <t>Ensaio  de  terraplenagem  -  camada  final  do  terreno</t>
  </si>
  <si>
    <t>Ensaios de regularização do subleito</t>
  </si>
  <si>
    <t>Ensaios de reforço do subleito</t>
  </si>
  <si>
    <t>Ensaios de base estabilizada granulometricamente</t>
  </si>
  <si>
    <t>Ensaio tecnológico</t>
  </si>
  <si>
    <t>Ensaio de compactação - amostras trabalhadas - solos</t>
  </si>
  <si>
    <t>1.1.3.1</t>
  </si>
  <si>
    <t>1.1.4.5</t>
  </si>
  <si>
    <t>1.1.4.6</t>
  </si>
  <si>
    <t>1.1.4.7</t>
  </si>
  <si>
    <t>Ensaio de resistência a compressão simples - concreto</t>
  </si>
  <si>
    <t>Ensaio de resistência a tração por compressão diametral - concreto</t>
  </si>
  <si>
    <t>Ensaio de resistência  a  tração  na  flexão  de  concreto</t>
  </si>
  <si>
    <t>Serviços técnicos especializados para acompanhamento de execução de furos de fundações profundas e estruturas de contenção</t>
  </si>
  <si>
    <t>Limpeza de terreno - roçada</t>
  </si>
  <si>
    <t>Limpeza mecanizada de terreno com remoção de camada vegetal, utilizando motoniveladora</t>
  </si>
  <si>
    <t>Trânsito e segurança</t>
  </si>
  <si>
    <t>Tapume de vedação</t>
  </si>
  <si>
    <t>Sinalização de trânsito - noturna</t>
  </si>
  <si>
    <t>Acessos / passadiços</t>
  </si>
  <si>
    <t>Passadiços e travessias - montagem, manutenção e remoção</t>
  </si>
  <si>
    <t>Passadiços  com  tábuas  de  madeira  para  pedestres</t>
  </si>
  <si>
    <t>2.2.2</t>
  </si>
  <si>
    <t>2.2.1.1</t>
  </si>
  <si>
    <t>2.2.2.1</t>
  </si>
  <si>
    <t>2.3.1.1</t>
  </si>
  <si>
    <t>2.3.1.2</t>
  </si>
  <si>
    <t>Demolições / retiradas</t>
  </si>
  <si>
    <t>Demolição de alvenaria de tijolo maciço, de forma manual, sem reaproveitamento</t>
  </si>
  <si>
    <t>Demolição de lajes, de forma manual, sem reaproveitamento</t>
  </si>
  <si>
    <t>Demolição de argamassas, de forma manual, sem reaproveitamento</t>
  </si>
  <si>
    <t>Demolição de pavimento intertravado, de forma manual, com reaproveitamento</t>
  </si>
  <si>
    <t>2.5.1</t>
  </si>
  <si>
    <t>2.5.2</t>
  </si>
  <si>
    <t>Carga manual de entulho em caminhão basculante 6 m³</t>
  </si>
  <si>
    <t>Corte / escavação em jazidas ou campo aberto</t>
  </si>
  <si>
    <t>Escavação e carga de material de 1ª categoria</t>
  </si>
  <si>
    <t>Escavação e carga de material de 1ª categoria, utilizando trator de esteiras de 110 a 160HP com lâmina, peso operacional * 13T e pá carregadeira com 170 HP</t>
  </si>
  <si>
    <t>Escavação  mecânica  para  acerto  de  taludes,  em  material  de  1ª  categoria,  com  escavadeira hidráulica</t>
  </si>
  <si>
    <t>Escavação em rocha</t>
  </si>
  <si>
    <t>Escavação mecânica de vala de 0,00 m até 2,00 m de profundidade com utilização de escavadeira hidráulica</t>
  </si>
  <si>
    <t>Escavação mecânica de vala de 2,01 m até 4,00 m de profundidade com utilização de escavadeira hidráulica</t>
  </si>
  <si>
    <t>Escavação mecânica de vala de 4,01 m até 6,00 m de profundidade com utilização de escavadeira hidráulica</t>
  </si>
  <si>
    <t>Escavação mecânica de vala de 6,01 m até 8,00 m de profundidade com utilização de escavadeira hidráulica</t>
  </si>
  <si>
    <t>Escavação mecânica de vala acima de 8,01 m de profundidade com utilização de escavadeira hidráulica</t>
  </si>
  <si>
    <t>3.1.2</t>
  </si>
  <si>
    <t>Escavação mecanizada de vala com profundidade até 1,5 m (média entre montante e jusante / uma composição por trecho), com escavadeira hidráulica (0,80 m³ / 111 HP), largura de 1,50 m a 2,50 m, em solo de 1ª categoria, em locais com alto nível de interferência</t>
  </si>
  <si>
    <t>Escavação mecanizada de vala com profundidade maior que 1,5 m até 3,0 m (média entre montante e jusante / uma composição por trecho), com escavadeira hidráulica (0,80 m³ / 111 HP), largura de 1,50 m a 2,50 m, em solo de 1ª categoria, em locais com alto nível de interferência</t>
  </si>
  <si>
    <t>Escavação de cavas / valas</t>
  </si>
  <si>
    <t>Compactação ou apiloamento</t>
  </si>
  <si>
    <t>Compactação mecânica, sem controle do GC (com compactador placa 400 kg)</t>
  </si>
  <si>
    <t>Aterro / reaterro com compactação mecânica de valas, sem controle de GC, sem controle de GC (compactador tipo sapo até 35kg)</t>
  </si>
  <si>
    <t>Aterro / reaterro com compactação mecânica de valas, com controle do GC &gt;=  95% do PN (com compactador de solos com placa vibratória motor diesel / gasolina 7 a 10HP)</t>
  </si>
  <si>
    <t>Compactação mecânica com controle do GC &gt;= 95% do PN (áreas) (com motoniveladora 140 HP e rolo compressor vibratório 80 HP)</t>
  </si>
  <si>
    <t>Carga e descarga mecanizada</t>
  </si>
  <si>
    <t>Carga e descarga mecânica de solo utilizando caminhão basculante 6,0 m³ / 16 T e pá  carregadeira  sobre pneus  128 HP,  capacidade  da  caçamba  1,7  a  2,8 m³,  peso  operacional  11632 kg</t>
  </si>
  <si>
    <t>Aterro  /  reaterro  de  valas  com ou sem compactação</t>
  </si>
  <si>
    <t>Tapume de chapa de madeira compensada, E = 6mm, com pintura a cal  e  a  reaproveitamento  de   2X</t>
  </si>
  <si>
    <t>Preparo manual de  terreno  sem  raspagem  superficial</t>
  </si>
  <si>
    <t>Carga e descarga mecanizadas de entulho em caminhão basculante 6 m³</t>
  </si>
  <si>
    <t>Carga, descarga e/ou transporte de materiais (para o solo escavado)</t>
  </si>
  <si>
    <t>Carga, descarga e/ou transporte de materiais (para a rocha escavada)</t>
  </si>
  <si>
    <t>3.1.1.1</t>
  </si>
  <si>
    <t>3.3.5</t>
  </si>
  <si>
    <t>3.3.6</t>
  </si>
  <si>
    <t>3.3.7</t>
  </si>
  <si>
    <t>3.5.1.1</t>
  </si>
  <si>
    <t>3.7.2</t>
  </si>
  <si>
    <t>Esgotamento com motobomba autoescorvante</t>
  </si>
  <si>
    <t>Rebaixamento do lençol freático</t>
  </si>
  <si>
    <t>Meia cana de concreto</t>
  </si>
  <si>
    <t>Calha em concreto simples, em meia cana, diâmetro 200 mm</t>
  </si>
  <si>
    <t>Poços de visita / bocas de lobo / caixa de passagem / caixas diversas</t>
  </si>
  <si>
    <t>Poço de visita em alvenaria para rede coletora</t>
  </si>
  <si>
    <t>Poço de visita para rede de esgoto  sanitário, em alvenaria, diâmetro  1,20 cm, profundidade até 200 cm, incluindo tampão de ferro fundido</t>
  </si>
  <si>
    <t>4.2.1</t>
  </si>
  <si>
    <t>4.2.1.1</t>
  </si>
  <si>
    <t>4.3.1.1</t>
  </si>
  <si>
    <t>4.3.1</t>
  </si>
  <si>
    <t>7.1.1</t>
  </si>
  <si>
    <t>7.2.1</t>
  </si>
  <si>
    <t>Recomposição de pavimentação</t>
  </si>
  <si>
    <t>Demolição de pavimentação asfáltica com utilização de martelo perfurador, espessura até 15 cm, exclusive carga e transporte</t>
  </si>
  <si>
    <t>Regularização e compactação de subleito até 20 cm de espessura</t>
  </si>
  <si>
    <t>Areia asfalto a quente (AAUQ) com cap 50/70, incluso usinagem e aplicação, exclusive transporte</t>
  </si>
  <si>
    <t>Execução e compactação de base e/ou sub base com brita graduada simples - exclusive carga e transporte</t>
  </si>
  <si>
    <t>Base para pavimentação com macadame hidráulico, inclusive compactação</t>
  </si>
  <si>
    <t>Execução de imprimação com asfalto diluído                    CM-30</t>
  </si>
  <si>
    <t>Execução de pavimentações diversas</t>
  </si>
  <si>
    <t>Fornecimento de areia-asfalto</t>
  </si>
  <si>
    <t>5.2.3</t>
  </si>
  <si>
    <t>5.2.4</t>
  </si>
  <si>
    <t>5.3.1.1</t>
  </si>
  <si>
    <t>Pisos</t>
  </si>
  <si>
    <t>Piso de concreto</t>
  </si>
  <si>
    <t>Execução de passeio  (calçada)  ou  piso  de  concreto, com   concreto  moldado in  loco, feito em  obra,  acabamento  convencional, espessura 12 cm, armado</t>
  </si>
  <si>
    <t>6.1.1</t>
  </si>
  <si>
    <t>Meio fio, linha d'água e sarjeta</t>
  </si>
  <si>
    <t>4.4.1</t>
  </si>
  <si>
    <t>4.4.2</t>
  </si>
  <si>
    <t>Execução de sarjeta de concreto  usinado,  moldada in loco em trecho reto,  45 cm de base  x   15 cm de altura</t>
  </si>
  <si>
    <t>Plantio de grama</t>
  </si>
  <si>
    <t>Plantio de grama batatais em placas</t>
  </si>
  <si>
    <t>Alambrado em tubos de aço galvanizado, com costura, DIN 2440, diâmetro 2", altura 3 m, fixados a cada 2 m em blocos de concreto, com tela de arame galvanizado revestido com PVC, fio 12 BWG e malha 7,5 cm x7,5 cm</t>
  </si>
  <si>
    <t>7.1.1.1</t>
  </si>
  <si>
    <t>Grama, inclusive preparo do solo</t>
  </si>
  <si>
    <t>7.2.1.1</t>
  </si>
  <si>
    <t>Serviços Diversos</t>
  </si>
  <si>
    <t>8.1.1</t>
  </si>
  <si>
    <t>Subtotal 8</t>
  </si>
  <si>
    <t>Limpeza e arremates finais</t>
  </si>
  <si>
    <t>Limpeza final da obra</t>
  </si>
  <si>
    <t>Escoramento</t>
  </si>
  <si>
    <t>Escoramento metálico em valas ou poços</t>
  </si>
  <si>
    <t>Escoramento de valas com pranchões metálicos - área cravada</t>
  </si>
  <si>
    <t>Armação em aço CA-50, diâmetro 6,3 (1/4) à 12,5mm (1/2) - fornecimento / corte (perda de 10%) / dobra / colocação</t>
  </si>
  <si>
    <t>Formas</t>
  </si>
  <si>
    <t>Armaduras</t>
  </si>
  <si>
    <t>Concreto usinado bombeado fck = 30mpa, inclusive lançamento, adensamento e acabamento</t>
  </si>
  <si>
    <t>Concretos</t>
  </si>
  <si>
    <t>Concreto não estrutural, consumo 150 kg/m³, preparo com betoneira, inclusive lançamento, adensamento e acabamento</t>
  </si>
  <si>
    <t>Sustentações diversas</t>
  </si>
  <si>
    <t>Forma plana para estruturas de concreto em chapa de madeira compensada plastificada, de 2,20 x 1,10m, espessura = 18mm, incluso fabricação, montagem e desmontagem</t>
  </si>
  <si>
    <t>Forma curva para estruturas de concreto em chapa de madeira compensada resinada, de 2,20 x 1,10m, espessura = 17mm, incluso fabricação, montagem e desmontagem</t>
  </si>
  <si>
    <t>Mobilização  de  equipe  e  equipamentos  para  execução  de  estacas  tipo  raiz  a  uma  distância  de  até 50km</t>
  </si>
  <si>
    <t>Estaca tipo raiz, capacidade 700 kN</t>
  </si>
  <si>
    <t>Estacas e provas de carga em solo</t>
  </si>
  <si>
    <t>Subtotal 9</t>
  </si>
  <si>
    <t>Subtotal 10</t>
  </si>
  <si>
    <t>9.1</t>
  </si>
  <si>
    <t>9.1.1</t>
  </si>
  <si>
    <t>10.1</t>
  </si>
  <si>
    <t>10.1.1</t>
  </si>
  <si>
    <t>Subtotal 11</t>
  </si>
  <si>
    <t>Subtotal 12</t>
  </si>
  <si>
    <t>Subtotal 13</t>
  </si>
  <si>
    <t>11.1</t>
  </si>
  <si>
    <t>11.1.1</t>
  </si>
  <si>
    <t>12.1</t>
  </si>
  <si>
    <t>12.1.1</t>
  </si>
  <si>
    <t>13.1</t>
  </si>
  <si>
    <t>13.1.1</t>
  </si>
  <si>
    <t>4.1.2</t>
  </si>
  <si>
    <t>eq x dia</t>
  </si>
  <si>
    <t>Painel de Controle do Disjuntor (PCD), atuação indireta do disjuntor geral de média tensão, com no-break, fonte capacitiva, relê eletrônico multifunção e medidor de grandezas elétricas (montado em caixa de sobrepor)</t>
  </si>
  <si>
    <t>Transformador de corrente (TC) tipo janela, classe 25 kV, relação de transformação 300/5 A, duplo enrolamento classes 10B100 (proteção) e 0,3C12,5 (medição)</t>
  </si>
  <si>
    <t>Chave seccionadora tripolar, classe 25 kV, acionamento com carga, com punho para manobras, com base para fusíveis, corrente nominal 400 A, capacidade de interrupção de 10 kA</t>
  </si>
  <si>
    <t>Quadro de Luz da Casa dos Sopradores 2 (QL-SOP2), para proteção e manobra das cargas de iluminação e tomadas, montado em caixa de sobrepor</t>
  </si>
  <si>
    <t>Centro de Controle de Motores 3 (CCM-3), montado em armários autoportantes, para alimentação geral e acionamento dos motores contidos na Unidade de Adensamento, Recirculação e Desidratação de Lodo</t>
  </si>
  <si>
    <t>2.2.3</t>
  </si>
  <si>
    <t>5.1.1.1</t>
  </si>
  <si>
    <t>Centro de Controle de Motores 1 (CCM-1), montado em armários autoportantes, para alimentação geral e acionamento dos motores contidos na  Unidade  de  Gradeamento  Mecanizado  e  na  Estação  Elevatória  de  Esgoto  Bruto  Final</t>
  </si>
  <si>
    <t>Painel  de  Controle da  Estação  1  (PCE-1),  montado  em  armário  autoportante,  dispondo  de   Controlador   Lógico   Programável  (CLP)   e   "no-break"</t>
  </si>
  <si>
    <t>CASA DOS SOPRADORES (NOVA E EXISTENTE)</t>
  </si>
  <si>
    <t>Acoplamento para união de tubos do tipo "flex", DN 100mm (DE 118mm)</t>
  </si>
  <si>
    <t>Acoplamento para união de tubos do tipo "flex", DN 250mm (DE 273mm)</t>
  </si>
  <si>
    <t>Conjunto de recalque com bomba helicoidal para lodo desidratado de 18% a 20% de SS, com velocidade variável, Q = 12 m³/h, Hman = 6 bar, completo (inclui quadros, painéis, cabos, acessórios, etc.)</t>
  </si>
  <si>
    <t>Conjunto de recalque com bomba helicoidal para lodo adensado de 2% a 4% de SS, com velocidade variável, Q = 12 m³/h, Hman = 6 bar, completo (inclui quadros, painéis, cabos, acessórios, etc.)</t>
  </si>
  <si>
    <t>Subtotal 14</t>
  </si>
  <si>
    <t>14.1</t>
  </si>
  <si>
    <t>14.2</t>
  </si>
  <si>
    <t>14.1.1</t>
  </si>
  <si>
    <t>Conexões de PVC</t>
  </si>
  <si>
    <t>14.2.1</t>
  </si>
  <si>
    <t>14.2.2</t>
  </si>
  <si>
    <t>Chegada do Interceptor</t>
  </si>
  <si>
    <t>Assentamento de tubo de concreto com junta argamassada</t>
  </si>
  <si>
    <t>Linha de Efluente Tratado</t>
  </si>
  <si>
    <t>Rede de Água Potável</t>
  </si>
  <si>
    <t>14.2.3</t>
  </si>
  <si>
    <t>14.3</t>
  </si>
  <si>
    <t>14.3.1</t>
  </si>
  <si>
    <t>Escoramento de madeira em valas</t>
  </si>
  <si>
    <t>Interligação entre a Caixa Divisora de Vazão Nº 2 e os Tanques de Aeração</t>
  </si>
  <si>
    <t>Interligação entre a Caixa Divisora de Vazão Nº 3 e os Tanques de Aeração</t>
  </si>
  <si>
    <t>Interligação entre os Decantadores Secundários e a Estação Elevatória de Recirculação e de Descarte de Excesso de Lodo</t>
  </si>
  <si>
    <t>Interligação entre a Estação Elevatória de Recirculação e de Descarte de Excesso de Lodo e os Adensadores de Lodo</t>
  </si>
  <si>
    <t>Interligação  entre  os  Adensadores  de  Lodo  e  a  Estação   Elevatória  de  Filtrado,  Sobrenadante  e  Respingos</t>
  </si>
  <si>
    <t>Linha de Recalque da Estação Elevatória de Filtrado, Sobrenadante e Respingos</t>
  </si>
  <si>
    <t>Interligação entre a Casa dos Sopradores e os Tanques de Aeração</t>
  </si>
  <si>
    <t>Interligação entre o Decantador Secundário e a Linha de Efluente Tratado</t>
  </si>
  <si>
    <t>Interligação entre  a  Estação  Elevatória  de  Esgoto  Bruto  Final   e  o  Tratamento  Preliminar</t>
  </si>
  <si>
    <t>Assentamento de tubo PVC DeFoFo ou PRFV com junta elastica</t>
  </si>
  <si>
    <t>Assentamento de tubo de PVC DeFoFo ou PRFV ou RPVC, diâmetro 600 mm, junta elastica integrada, instalado em local com nível alto de interferências</t>
  </si>
  <si>
    <t>Assentamento de tubo de aço inox, DN 500 mm (20"), junta soldada, instalado em local com nível alto de interferências</t>
  </si>
  <si>
    <t>Assentamento de tubo de PVC DeFoFo ou PRFV ou RPVC, diâmetro 500 mm, junta elastica integrada, instalado em local com nível alto de interferências</t>
  </si>
  <si>
    <t>Assentamento de tubo de ferro fundido com junta elastica</t>
  </si>
  <si>
    <t>Assentamento de tubo de ferro fundido, diâmetro 600 mm, com junta elastica, instalado em local com nível alto de interferências</t>
  </si>
  <si>
    <t>Assentamento de tubo de ferro fundido, diâmetro 100 mm, com junta elastica, instalado em local com nível alto de interferências</t>
  </si>
  <si>
    <t>Assentamento de tubo de ferro fundido, diâmetro 200 mm, com junta elastica, instalado em local com nível alto de interferências</t>
  </si>
  <si>
    <t>Assentamento de tubo de PVC DeFoFo ou PRFV ou RPVC, diâmetro 300 mm, junta elastica integrada, instalado em local com nível alto de interferências</t>
  </si>
  <si>
    <t>Assentamento de tubo de PVC DeFoFo ou PRFV ou RPVC, diâmetro 100 mm, junta elastica integrada, instalado em local com nível alto de interferências</t>
  </si>
  <si>
    <t>Escoramento de vala, tipo pontaleteamento, com profundidade de 0 a 1,5 m, largura maior ou igual a 1,5 m e menor que 2,5 m, em local com nível alto de interferência</t>
  </si>
  <si>
    <t>Escoramento de vala, tipo descontínuo, com profundidade de 0 a 1,5 m, largura maior ou igual a 1,5 m e menor que 2,5 m, em local com nível alto de interferência</t>
  </si>
  <si>
    <t>Escoramento de valas com pranchões metálicos e quadros utilizando longarinas de madeira de 3x5", inclusive posterior retirada</t>
  </si>
  <si>
    <t>Regularização e apiloamento de fundo de valas</t>
  </si>
  <si>
    <t>6.2</t>
  </si>
  <si>
    <t>6.3</t>
  </si>
  <si>
    <t>7.3</t>
  </si>
  <si>
    <t>8.2</t>
  </si>
  <si>
    <t>8.3</t>
  </si>
  <si>
    <t>9.2</t>
  </si>
  <si>
    <t>9.3</t>
  </si>
  <si>
    <t>10.2</t>
  </si>
  <si>
    <t>10.3</t>
  </si>
  <si>
    <t>11.2</t>
  </si>
  <si>
    <t>11.3</t>
  </si>
  <si>
    <t>12.2</t>
  </si>
  <si>
    <t>12.3</t>
  </si>
  <si>
    <t>13.2</t>
  </si>
  <si>
    <t>13.3</t>
  </si>
  <si>
    <t>6.2.1</t>
  </si>
  <si>
    <t>6.3.1</t>
  </si>
  <si>
    <t>7.3.1</t>
  </si>
  <si>
    <t>8.2.1</t>
  </si>
  <si>
    <t>8.3.1</t>
  </si>
  <si>
    <t>9.2.1</t>
  </si>
  <si>
    <t>9.3.1</t>
  </si>
  <si>
    <t>10.2.1</t>
  </si>
  <si>
    <t>10.3.1</t>
  </si>
  <si>
    <t>11.2.1</t>
  </si>
  <si>
    <t>11.3.1</t>
  </si>
  <si>
    <t>12.1.1.1</t>
  </si>
  <si>
    <t>12.2.1</t>
  </si>
  <si>
    <t>12.3.1</t>
  </si>
  <si>
    <t>13.2.1</t>
  </si>
  <si>
    <t>13.3.1</t>
  </si>
  <si>
    <t>Poços de visita</t>
  </si>
  <si>
    <t>Poço de visita, D = 1,50 m, em tubo concreto C/PBJE, profundidade até 8,00 m</t>
  </si>
  <si>
    <t>12.4</t>
  </si>
  <si>
    <t>12.4.1</t>
  </si>
  <si>
    <t>Poço de visita, D = 1,50 m, em tubo concreto C/PBJE, profundidade até 3,00 m</t>
  </si>
  <si>
    <t>Tampão de ferro fundido simples com base, classe D400 carga máxima 40T, redondo, tampa 900 mm, rede pluvial / esgoto</t>
  </si>
  <si>
    <t>Tampão de Ferro Fundido</t>
  </si>
  <si>
    <t>7.2.2</t>
  </si>
  <si>
    <t>8.2.2</t>
  </si>
  <si>
    <t>Anel de borracha para tubo de PVC DEFOFO, DN 100mm (NBR 7665)</t>
  </si>
  <si>
    <t xml:space="preserve"> </t>
  </si>
  <si>
    <t>RESUMO DO ORÇAMENTO</t>
  </si>
  <si>
    <t>Preço Total  C/ BDI</t>
  </si>
  <si>
    <t>Painel  de  Controle  da  Estação  3  (PCE-3),  montado  em  armário autoportante, dispondo de Controlador Lógico Programável (CLP) e "no-break"</t>
  </si>
  <si>
    <t>Lastro de brita</t>
  </si>
  <si>
    <t>Lastros</t>
  </si>
  <si>
    <t>Ancoragem em concreto para peças</t>
  </si>
  <si>
    <t>Ancoragem em concreto para curva 45 graus, diâmetro 600mm</t>
  </si>
  <si>
    <t>Ancoragem em concreto para curva 90 graus e tê, diâmetro 600mm</t>
  </si>
  <si>
    <t>Ancoragem em concreto para curva 90 graus e tê, diâmetro 500mm</t>
  </si>
  <si>
    <t>5.4</t>
  </si>
  <si>
    <t>5.4.1</t>
  </si>
  <si>
    <t>6.4</t>
  </si>
  <si>
    <t>6.4.1</t>
  </si>
  <si>
    <t>7.4</t>
  </si>
  <si>
    <t>7.4.1</t>
  </si>
  <si>
    <t>7.4.2</t>
  </si>
  <si>
    <t xml:space="preserve">Ancoragem em concreto para curva 45 graus, diâmetro 300mm </t>
  </si>
  <si>
    <t>Ancoragem em concreto para curva 90 graus e tê, diâmetro 300mm</t>
  </si>
  <si>
    <t>Ancoragem em concreto para curva 45 graus, diâmetro 100mm</t>
  </si>
  <si>
    <t>Ancoragem em concreto para curva 90 graus e tê, diâmetro 100mm</t>
  </si>
  <si>
    <t>8.4</t>
  </si>
  <si>
    <t>8.4.1</t>
  </si>
  <si>
    <t>8.4.2</t>
  </si>
  <si>
    <t>10.4</t>
  </si>
  <si>
    <t>10.4.1</t>
  </si>
  <si>
    <t>Ancoragem em concreto para curva 90 graus e tê, diâmetro 200mm</t>
  </si>
  <si>
    <t>Serviços Diversos de Transporte (Frete) e Montagem de Materiais e Equipamentos Hidráulicos e Hidromecânicos do Poço de Retenção de Sólidos Grosseiros</t>
  </si>
  <si>
    <t>Serviços Diversos de Transporte (Frete) e Montagem de Materiais e Equipamentos Hidráulicos e Hidromecânicos da Unidade de Gradeamento Mecanizado</t>
  </si>
  <si>
    <t>t x km</t>
  </si>
  <si>
    <t>Transporte comercial com caminhão carroceria 9 T, rodovia pavimentada</t>
  </si>
  <si>
    <t>Serviços Diversos de Transporte (Frete) e Montagem de Materiais e Equipamentos Hidráulicos e Hidromecânicos do Tratamento Preliminar</t>
  </si>
  <si>
    <t>Serviços Diversos de Transporte (Frete) e Montagem de Materiais e Equipamentos Hidráulicos e Hidromecânicos da Caixa Divisora de Vazão Nº 2</t>
  </si>
  <si>
    <t>Serviços Diversos de Transporte (Frete) e Montagem de Materiais e Equipamentos Hidráulicos e Hidromecânicos dos Tanques de Aeração</t>
  </si>
  <si>
    <t>Serviços Diversos de Transporte (Frete) e Montagem de Materiais e Equipamentos Hidráulicos e Hidromecânicos da Caixa Divisora de Vazão Nº 3</t>
  </si>
  <si>
    <t>Serviços Diversos de Transporte (Frete) e Montagem de Materiais e Equipamentos Hidráulicos e Hidromecânicos dos Decantadores Secundários</t>
  </si>
  <si>
    <t>Serviços Diversos de Transporte (Frete) e Montagem de Materiais e Equipamentos Hidráulicos e Hidromecânicos do Sistema de Recirculação, Descarte de Excesso e Adensamento de Lodo</t>
  </si>
  <si>
    <t>Serviços Diversos de Transporte (Frete) e Montagem de Materiais e Equipamentos Hidráulicos e Hidromecânicos da Unidade de Desidratação Mecanizada de Lodo</t>
  </si>
  <si>
    <t>Serviços Diversos de Transporte (Frete) e Montagem de Materiais e Equipamentos Hidráulicos e Hidromecânicos da Medição de Vazão do Efluente Final e Água de Reúso</t>
  </si>
  <si>
    <t>Serviços Diversos de Transporte (Frete) e Montagem de Materiais e Equipamentos Hidráulicos e Hidromecânicos da Estação Elevatória de Filtrado, Sobrenadante e Respingos</t>
  </si>
  <si>
    <t>Serviços Diversos de Transporte (Frete) e Montagem de Materiais e Equipamentos Hidráulicos e Hidromecânicos do Reservatório de Água Potável</t>
  </si>
  <si>
    <t>Montagem de tubos, conexões, materiais e equipamentos diversos (inclusive descarga) com equipe multidisciplinar, com grau de complexidade alto (montador, ajudante, soldador, eletrotécnico, montador eletromecânico, engenheiro civil e auxiliar técnico de engenharia)</t>
  </si>
  <si>
    <t>Montagem de tubos, conexões, materiais e equipamentos diversos (inclusive descarga) com equipe multidisciplinar, com grau de complexidade médio (montador, ajudante, soldador, eletrotécnico, montador eletromecânico, engenheiro civil e auxiliar técnico de engenharia)</t>
  </si>
  <si>
    <t>Montagem de tubos, conexões, materiais e equipamentos diversos (inclusive descarga) com equipe multidisciplinar, com grau de complexidade leve (montador, ajudante e auxiliar técnico de engenharia)</t>
  </si>
  <si>
    <t>Mobilização de equipe e equipamentos para execução de estacas tipo hélice contínua a uma distância de até 50km</t>
  </si>
  <si>
    <t>Estaca tipo hélice contínua, diâmetro 30 cm</t>
  </si>
  <si>
    <t>Cimbramento</t>
  </si>
  <si>
    <t>Escoramento de formas H = 3,50 a 4,00 m, com madeira de 3ª qualidade, não aparelhada, aproveitamento de tábuas 3x e prumos 4x</t>
  </si>
  <si>
    <t>Graute fgk = 30mpa, traço 1:0,8:1,1 (cimento / areia grossa / brita 0 / aditivo) - preparo mecânico com betoneira 400 L</t>
  </si>
  <si>
    <t>Paredes / Painéis</t>
  </si>
  <si>
    <t>Alvenaria de blocos de concreto</t>
  </si>
  <si>
    <t>Piso cimentado</t>
  </si>
  <si>
    <t>Cimentado rústico, e = 1,5cm cimento / areia 1:4</t>
  </si>
  <si>
    <t>Piso cimentado traço 1:4 (cimento e areia), com acabamento rústico espessura 3 cm, preparo manual</t>
  </si>
  <si>
    <t>Pinturas</t>
  </si>
  <si>
    <t>Pintura em concreto aparente</t>
  </si>
  <si>
    <t>Verniz poliuretano brilhante em concreto ou tijolo, três demãos</t>
  </si>
  <si>
    <t>gb</t>
  </si>
  <si>
    <t>Serviços Diversos de Transporte (Frete) e Montagem de Materiais e Equipamentos Hidráulicos e Hidromecânicos da Casa dos Sopradores (Nova)</t>
  </si>
  <si>
    <t>Serviços Diversos de Transporte (Frete) e Montagem (e Desmontagem dos Equipamentos Existentes) de Materiais e Equipamentos Hidráulicos e Hidromecânicos da Casa dos Sopradores (Existente)</t>
  </si>
  <si>
    <t>ADMINISTRAÇÃO LOCAL DA OBRA</t>
  </si>
  <si>
    <t>Coordenador</t>
  </si>
  <si>
    <t>Microcomputador HD 1 TB + impressora a laser + softwares</t>
  </si>
  <si>
    <t>Desenhista detalhista com encargos complementares</t>
  </si>
  <si>
    <t>Coordenação do Contrato</t>
  </si>
  <si>
    <t>Equipe de Produção</t>
  </si>
  <si>
    <t>Técnico de segurança do trabalho</t>
  </si>
  <si>
    <t>Tecnólogo - pleno (ambiental)</t>
  </si>
  <si>
    <t>Engenheiro de segurança do trabalho</t>
  </si>
  <si>
    <t>Equipe Administrativa e de Materiais</t>
  </si>
  <si>
    <t>Analista de recursos humanos - pleno</t>
  </si>
  <si>
    <t>Equipe  de  Engenharia  e  Planejamento  de  Obra</t>
  </si>
  <si>
    <t>Perfuração com equipamento de sondagem mecanizada, diâmetro 70mm (int.) e 156mm (ext.) com ensaio SPT  a cada metro - sondagem a percussão com equipamento mecanizado</t>
  </si>
  <si>
    <t>Sondagem a percussão com equipamento mecanizado</t>
  </si>
  <si>
    <t>Mobilização, instalação e desmobilização por equipe  /  equipamento, inclusive transporte até 60km -  sondagem   a percussão com   equipamento mecanizado</t>
  </si>
  <si>
    <t>Deslocamento  de  equipamento  entre  furos  acima  de  50  metros  até  100  metros,  inclusive  reinstalação  -  sondagem  a  percussão  com equipamento mecanizado</t>
  </si>
  <si>
    <t>ELABORAÇÃO DE PROJETO EXECUTIVO</t>
  </si>
  <si>
    <t>Engenheiro eletricista com encargos complementares</t>
  </si>
  <si>
    <t>Equipe  de  Qualidade,  Meio  Ambiente,  Medicina  e  Segurança  do  Trabalho</t>
  </si>
  <si>
    <t>Desenhista copista com encargos complementares</t>
  </si>
  <si>
    <t>Desenhista projetista com encargos complementares</t>
  </si>
  <si>
    <t>Recursos Humanos</t>
  </si>
  <si>
    <t>Recursos Materiais</t>
  </si>
  <si>
    <t>Plotagem sulfite preto e branco A1</t>
  </si>
  <si>
    <t>Plotagem sulfite preto e branco A4</t>
  </si>
  <si>
    <t>Plotagem sulfite colorido A1</t>
  </si>
  <si>
    <t>Plotagem sulfite colorido A4</t>
  </si>
  <si>
    <t>vol</t>
  </si>
  <si>
    <t>Encadernação com espiral com capa plástica transparente e contra-capa plástica opaca acima de 100 folhas</t>
  </si>
  <si>
    <t>Mídia gravável - CD-R 48X - 700 MB - 80 minutos</t>
  </si>
  <si>
    <t>Refeição</t>
  </si>
  <si>
    <t>Engenheiro sanitarista com encargos complementares</t>
  </si>
  <si>
    <t>Serviços topográficos e cadastrais</t>
  </si>
  <si>
    <t>Cadastro de PVE, PVA, BL, PI, TL e outros</t>
  </si>
  <si>
    <t>ELEVATÓRIA DE FILTRADO, SOBRENADANTE E RESPINGOS</t>
  </si>
  <si>
    <t>Equipe de topografia  (serviços  planialtimétricos)</t>
  </si>
  <si>
    <t>Ensaio de índice de suporte califórnia  -  amostras não trabalhadas  -  energia normal  -  solos</t>
  </si>
  <si>
    <t>Ensaio de índice de suporte califórnia  -  amostras não trabalhadas  -  energia intermediária  -  solos</t>
  </si>
  <si>
    <t>Ensaio de índice de suporte califórnia  -  amostras não trabalhadas  -  energia modificada  -  solos</t>
  </si>
  <si>
    <t>Passadiços  com  tábuas  de  madeira  para  veículos</t>
  </si>
  <si>
    <t>Transporte  de  entulho  com  caminhão  basculante  6 m³,  rodovia pavimentada DMT 0,5 a 1,0 km</t>
  </si>
  <si>
    <t>Assentamento de guia (meio-fio) em trecho reto, confeccionada em concreto pré-fabricado, dimensões 100x15x13x30 cm (comp x base inferior x base superior x altura)</t>
  </si>
  <si>
    <t>Execução  de   sub-leito,   leito,   sub-base,  base,  etc</t>
  </si>
  <si>
    <t>Locação  de  andaime  metálico  tubular  tipo  torre</t>
  </si>
  <si>
    <t>Escoramento  de  valas  com  pranchões  metálicos  e  quadros  utilizando  longarinas  e  estroncas de madeira de 3x5", inclusive posterior retirada</t>
  </si>
  <si>
    <t xml:space="preserve">Drenagem / Obras de Contenção / Poços de Visita e Caixas </t>
  </si>
  <si>
    <t>Montagem  de  tubos,  conexões,  materiais  e  equipamentos  diversos (inclusive  descarga)  com  equipe  multidisciplinar, com  grau  de  complexidade  baixo (montador,  ajudante,  soldador,  montador  eletromecânico,  engenheiro  civil  e  auxiliar  técnico  de  engenharia)</t>
  </si>
  <si>
    <t>Elaboração  de  Projeto  Executivo  (Projeto Hidráulico; Projeto de Fundações e Estruturas de Concreto; Projeto de Terraplenagem; Projeto Elétrico, de Automação e SPDA; Projeto Arquitetônico e Urbanístico; Projeto  Viário  e de Drenagem)</t>
  </si>
  <si>
    <t>Serviços  Diversos  de  Transporte  (Frete)  e  Montagem  de  Materiais e Equipamentos  Hidráulicos  e  Hidromecânicos da Estação Elevatória de Esgoto Bruto Final</t>
  </si>
  <si>
    <t>Fornecimento  de  Materiais  e  Equipamentos  Hidráulicos  e  Hidromecânicos  da  Unidade  de  Gradeamento Mecanizado</t>
  </si>
  <si>
    <t>Tubo  de  concreto  armado,  classe  PA-3, PB  JE,  DN 1500mm,   para   águas   pluviais  (NBR 8890)</t>
  </si>
  <si>
    <t xml:space="preserve">Conjunto  de  recalque  submersível  Q = 300,00 l/s  e  Hman = 16,24 mca  completo,  incluindo  pedestal,  guias, correntes, acessórios de montagem, etc., para implantação na Estação Elevatória de Esgoto Bruto Final, sendo a vazão total de 600,00 l/s (2+1R) (necessária a aquisição de 3 conj) </t>
  </si>
  <si>
    <t>Registro de gaveta com flanges e volante, corpo curto, cunha de borracha, Ø 100mm</t>
  </si>
  <si>
    <t>Registro de gaveta com flanges e volante, corpo curto, cunha de borracha, Ø 200mm</t>
  </si>
  <si>
    <t>Registro de gaveta com flanges e volante, corpo curto, cunha de borracha, Ø 250mm</t>
  </si>
  <si>
    <t>Registro de gaveta com flanges e volante, corpo curto, cunha de borracha, Ø 500mm</t>
  </si>
  <si>
    <t>Acessórios para montagem de flanges Ø 100mm (cada conjunto é composto por 1 arruela e 8 parafusos M16, conf catálogo)</t>
  </si>
  <si>
    <t>Acessórios para montagem de flanges Ø 150mm (cada conjunto é composto por 1 arruela e 8 parafusos M20, conf catálogo)</t>
  </si>
  <si>
    <t>Acessórios para montagem de flanges Ø 200mm (cada conjunto é composto por 1 arruela e 8 parafusos M20, conf catálogo)</t>
  </si>
  <si>
    <t>Acessórios para montagem de flanges Ø 250mm (cada conjunto é composto por 1 arruela e 12 parafusos M20, conf catálogo)</t>
  </si>
  <si>
    <t>Acessórios para montagem de flanges Ø 400mm (cada conjunto é composto por 1 arruela e 16 parafusos M24, conf catálogo)</t>
  </si>
  <si>
    <t>Acessórios para montagem de flanges Ø 500mm (cada conjunto é composto por 1 arruela e 20 parafusos M24, conf catálogo)</t>
  </si>
  <si>
    <t>Fornecimento  de   Materiais   e   Equipamentos  Hidráulicos   e   Hidromecânicos   do   Poço   de  Retenção  de  Sólidos    Grosseiros</t>
  </si>
  <si>
    <t>Fornecimento  de  Materiais  e  Equipamentos  Hidráulicos  e  Hidromecânicos  da  Estação  Elevatória  de  Esgoto  Bruto  Final</t>
  </si>
  <si>
    <t>Peneira rotativa com capacidade unitária de 300 l/s, para canal de 0,90m de largura e retenção de material com diâmetro maior do que 3 mm, completo (sistema  de  pressurização  de  água  para  lavagem das peneiras, quadros de comando, etc.)</t>
  </si>
  <si>
    <t>Extremidade ponta e flange com aba de vedação Ø 100mm, L = 0,70m, ferro fundido</t>
  </si>
  <si>
    <t>Extremidade ponta e flange com aba de vedação Ø 300mm, L = 0,70m, ferro fundido</t>
  </si>
  <si>
    <t>Extremidade ponta e flange com aba de vedação Ø 500mm, L = 0,70m, ferro fundido</t>
  </si>
  <si>
    <t>Extremidade ponta e flange com aba de vedação Ø 600mm, L = 0,70m, ferro fundido</t>
  </si>
  <si>
    <t>Fornecimento  de  Materiais  e  Equipamentos  Hidráulicos  e  Hidromecânicos  da  Caixa Divisora de Vazão Nº 2</t>
  </si>
  <si>
    <t>Fornecimento de Materiais e Equipamentos Hidráulicos e Hidromecânicos dos Tanques de Aeração (o orçamento inclui os 3 tanques)</t>
  </si>
  <si>
    <t>Tê de redução com pontas biseladas para solda em aço inox AISI 304, Ø20"(500mm) x Ø8"(200mm) (92,10 kg) + Redução com pontas biseladas para solda em aço inox AISI 304, Ø8"(200mm) x Ø6"(150mm) (5,71 kg)</t>
  </si>
  <si>
    <t>Fornecimento de Materiais e Equipamentos Hidráulicos e Hidromecânicos dos Decantadores Secundários (o orçamento inclui os 3 dec)</t>
  </si>
  <si>
    <t>Fornecimento  de  Materiais  e  Equipamentos  Hidráulicos  e  Hidromecânicos  do  Sistema de Recirculação, Descarte de Excesso e Adensamento de Lodo (o orçamento inclui os 3 adensadores de lodo)</t>
  </si>
  <si>
    <t>Fornecimento  de  Materiais  e  Equipamentos  Hidráulicos  e  Hidromecânicos da Unidade de Desidratação Mecanizada de Lodo</t>
  </si>
  <si>
    <t>Alvenaria  de  blocos  de  concreto  estrutural  19 x 19 x 39 cm,  espessura 19 cm,  assentados  com  argamassa  traço  1:0,25:4  (cimento,  cal  e  areia)</t>
  </si>
  <si>
    <t>Curva  45° com pontas biseladas para solda em  aço  inox  AISI  304,  Ø  10"  (250mm)  (17,70 kg)</t>
  </si>
  <si>
    <t>Curva  45° com pontas biseladas para solda em  aço  inox  AISI  304,  Ø  16"  (400mm)  (44,50 kg)</t>
  </si>
  <si>
    <t>Curva  90° com pontas biseladas para solda em  aço  inox  AISI  304,  Ø  10"  (250mm)  (23,60 kg)</t>
  </si>
  <si>
    <t>Curva  90° com pontas biseladas para solda em  aço  inox  AISI  304, Ø   16"  (400mm)  (59,10 kg)</t>
  </si>
  <si>
    <t>Tê  45°  com  pontas  biseladas  para  solda  em  aço  inox  AISI  304,  Ø  10"  (250mm)   (56,24 kg)</t>
  </si>
  <si>
    <t>Conjunto de recalque submersível Q = 30,00 l/s e Hman = 10,00 mca completo, incluindo pedestal, guias, correntes, acessórios de montagem, etc., para implantação na Estação Elevatória de Filtrado, Sobrenadante e Respingos, sendo a vazão total de 30,00 l/s (1+1R) (necessária a aquisição de 2 conj)</t>
  </si>
  <si>
    <t>Fornecimento  de  Materiais  e  Equipamentos  Hidráulicos  e  Hidromecânicos  do  Reservatório  de  Água  Potável</t>
  </si>
  <si>
    <t>Interligação entre Tratamento Preliminar e a Caixa Divisora de Vazão Nº 2</t>
  </si>
  <si>
    <t>Interligação entre Caixa Divisora de Vazão Nº 3 e Decantadores Secundários</t>
  </si>
  <si>
    <t xml:space="preserve">Tubo  de  concreto  para  redes coletoras  de  águas  pluviais, diâmetro de 1500 mm,  junta  rígida,  instalado  em local  com  alto  nível  de interferência  </t>
  </si>
  <si>
    <t>Lastro  com  preparo  de  fundo, largura maior ou igual a 1,5 m, com camada de brita, lançamento manual, em local com nível alto de interferência</t>
  </si>
  <si>
    <t>Lastro  com  preparo  de  fundo, largura maior ou igual a 1,5 m, com camada de areia, lançamento manual, em local com nível alto de interferência</t>
  </si>
  <si>
    <t>Assentamento  de  tubo  de  aço  com  junta  soldada</t>
  </si>
  <si>
    <t xml:space="preserve">Tubo  de  concreto  para  redes  coletoras  de  águas  pluviais,  diâmetro  de  800 mm,  junta  rígida,  instalado  em  local com alto nível de interferência  </t>
  </si>
  <si>
    <t>Tubo de concreto armado, classe EA-2, PB JE,  DN  800mm,  para  esgoto  sanitário  (NBR  8890)</t>
  </si>
  <si>
    <t>Fornecimento  de  Materiais  e  Equipamentos  Hidráulicos  e  Hidromecânicos  da  Caixa  Divisora  de  Vazão  Nº 3</t>
  </si>
  <si>
    <t>Disjuntor tripolar de média tensão, classe 15 kV, isolado a SF-6, para proteção da Subestação Principal, a ser instalado sobre trilhos, com relé de proteção microprocessado incluso</t>
  </si>
  <si>
    <t>Transformador  trifásico  a  seco  para  a  Unidade de Adensamento, Recirculação e Desidratação de Lodo,  encapsulado em epóxi, grau de proteção IP-00, classe 24,2 kV, potência nominal 300 kVA, "taps" primários padronizados +/- 2 x 2,5%, tensão secundária 440/254V, grupo de ligação "Dyn"</t>
  </si>
  <si>
    <t>Miscelâneas tais como eletrodutos, eletrocalhas, suportes, elementos de fixação e identificação, caixas de passagens, postes, luminárias, cabos, licenças de software, etc</t>
  </si>
  <si>
    <t>Chave de nível tipo bóia para a Estação Elevatória de Esgoto Bruto Final</t>
  </si>
  <si>
    <t>Transmissor de nível ultrassônico para a Estação Elevatória de Esgoto Bruto Final</t>
  </si>
  <si>
    <t>Transmissor de pressão manométrico para a Estação Elevatória de Esgoto Bruto Final</t>
  </si>
  <si>
    <t>Transmissor de nível ultrassônico para o Tratamento Preliminar</t>
  </si>
  <si>
    <t>Transmissor de vazão ultrassônico para o Tratamento Preliminar</t>
  </si>
  <si>
    <t>Transmissor de nível ultrassônico para o Tanque de Aeração 1</t>
  </si>
  <si>
    <t>Transmissor de nível ultrassônico para o Tanque de Aeração 2</t>
  </si>
  <si>
    <t>Transmissor de nível ultrassônico para o Tanque de Aeração 3</t>
  </si>
  <si>
    <t>Transmissor de nível ultrassônico para o Tanque de Aeração 4</t>
  </si>
  <si>
    <t>Transmissor de nível ultrassônico para o Tanque de Aeração 5</t>
  </si>
  <si>
    <t>Chave de nível tipo bóia para a Estação Elevatória de Água de Reúso</t>
  </si>
  <si>
    <t>Transmissor de pressão manométrico para a Estação Elevatória de Água de Reúso</t>
  </si>
  <si>
    <t>Chave de nível tipo bóia para a Estação Elevatória de Escuma</t>
  </si>
  <si>
    <t>Transmissor de pressão manométrico para a Estação Elevatória de Escuma</t>
  </si>
  <si>
    <t>Chave de nível tipo bóia para a Estação Elevatória de Recirculação de Lodo Adensado</t>
  </si>
  <si>
    <t>Transmissor de pressão manométrico para a Estação Elevatória de Recirculação de Lodo Adensado</t>
  </si>
  <si>
    <t>Transmissor de vazão eletromagnético para a Estação Elevatória de Recirculação de Lodo Adensado</t>
  </si>
  <si>
    <t>Chave de nível tipo bóia para a Elevatória de Filtrado, Sobrenadante e Respingos</t>
  </si>
  <si>
    <t>Transmissor de pressão manométrico para a Elevatória de Filtrado, Sobrenadante e Respingos</t>
  </si>
  <si>
    <t>Transmissor de pressão manométrico para a Unidade de Desidratação de Lodo</t>
  </si>
  <si>
    <t>Transmissor de vazão eletromagnético para a Unidade de Desidratação de Lodo</t>
  </si>
  <si>
    <t>Transmissor de vazão eletromagnético para o Sistema Automático de Preparo de Polímero</t>
  </si>
  <si>
    <t>Analisador de Manto de Lodo (via rádio) para o Decantador Secundário 1</t>
  </si>
  <si>
    <t>Analisador de SS para o Decantador Secundário 1</t>
  </si>
  <si>
    <t>Analisador de PH para o Decantador Secundário 1</t>
  </si>
  <si>
    <t>Analisador de Manto de Lodo (via rádio) para o Decantador Secundário 2</t>
  </si>
  <si>
    <t>Analisador de SS para o Decantador Secundário 2</t>
  </si>
  <si>
    <t>Analisador de PH para o Decantador Secundário 2</t>
  </si>
  <si>
    <t>Analisador de Manto de Lodo (via rádio) para o Decantador Secundário 3</t>
  </si>
  <si>
    <t>Analisador de SS para o Decantador Secundário 3</t>
  </si>
  <si>
    <t>Analisador de PH para o Decantador Secundário 3</t>
  </si>
  <si>
    <t>Analisador de Manto de Lodo (via rádio) para o Decantador Secundário 4</t>
  </si>
  <si>
    <t>Analisador de SS para o Decantador Secundário 4</t>
  </si>
  <si>
    <t>Analisador de PH para o Decantador Secundário 4</t>
  </si>
  <si>
    <t>Analisador de Manto de Lodo (via rádio) para o Decantador Secundário 5</t>
  </si>
  <si>
    <t>Analisador de SS para o Decantador Secundário 5</t>
  </si>
  <si>
    <t>Analisador de PH para o Decantador Secundário 5</t>
  </si>
  <si>
    <t>Transformador  trifásico  a  seco  para  a  Unidade  de  Gradeamento  Mecanizado  e  Estação  Elevatória  de  Esgoto  Bruto  Final,  encapsulado em epóxi, grau de proteção IP-00, classe 24,2 kV, potência nominal 300 kVA, "taps" primários padronizados +/- 2 x 2,5%, tensão secundária 440/254V, grupo de ligação "Dyn"</t>
  </si>
  <si>
    <t>Centro de Controle de Motores 2.1 (CCM-2.1), montado em armários autoportantes, para alimentação geral e acionamento dos motores contidos na Unidade de Tratamento Preliminar e Casa dos Sopradores 1</t>
  </si>
  <si>
    <t>Painel de Controle da Estação 2.1 (PCE-2.1), montado em armário autoportante, dispondo de Controlador Lógico Programável (CLP) e "no-break"</t>
  </si>
  <si>
    <t>Painel de Controle da Estação 2.2 (PCE-2.2), montado em armário autoportante, dispondo de Controlador Lógico Programável (CLP) e "no-break"</t>
  </si>
  <si>
    <t>Analisador  de  PH  para  o  Tratamento  Preliminar</t>
  </si>
  <si>
    <t>Analisador  de  OD  para  o  Tanque  de  Aeração  1</t>
  </si>
  <si>
    <t>Analisador  de  OD  para  o  Tanque  de  Aeração  2</t>
  </si>
  <si>
    <t>Analisador  de  OD  para  o  Tanque  de  Aeração  3</t>
  </si>
  <si>
    <t>Analisador  de  OD  para  o  Tanque  de  Aeração  4</t>
  </si>
  <si>
    <t>Analisador  de  OD  para  o  Tanque  de  Aeração  5</t>
  </si>
  <si>
    <t>Transmissor  de  nível  ultrassônico  para  a  Estação Elevatória de Recirculação de Lodo Adensado</t>
  </si>
  <si>
    <t>Chave de nível tipo bóia para o Sistema Automático de Preparo de Polímero</t>
  </si>
  <si>
    <t>Centro de Controle de Motores 2.2 (CCM-2.2), montado em armários autoportantes, para alimentação geral e acionamento dos motores contidos na Unidade de Tratamento Preliminar e Casa dos Sopradores 2</t>
  </si>
  <si>
    <t>Transformador trifásico a seco para a Casa  dos  Sopradores Existente,  encapsulado em epóxi, grau de proteção IP-00, classe 24,2 kV, potência nominal 1500 kVA, "taps" primários padronizados +/- 2 x 2,5%, tensão secundária 440/254V, grupo de ligação "Dyn"</t>
  </si>
  <si>
    <t>Transformador trifásico a seco para a  Casa  dos  Sopradores Nova,  encapsulado em epóxi, grau de proteção IP-00, classe 24,2 kV, potência nominal 1500 kVA, "taps" primários padronizados +/- 2 x 2,5%, tensão secundária 440/254V, grupo de ligação "Dyn"</t>
  </si>
  <si>
    <t>Transmissor de vazão ultrassônico para a Medição de Vazão do Efluente Final</t>
  </si>
  <si>
    <t>Analisador de PH para a Medição de Vazão do Efluente Final</t>
  </si>
  <si>
    <t>Fornecimento e Montagem de Materiais e Equipamentos de Instrumentação da Unidade de Gradeamento Mecanizado e Estação Elevatória de Esgoto Bruto Final</t>
  </si>
  <si>
    <t>Fornecimento e Montagem de Materiais e Equipamentos Elétricos (com Automação) de Distribuição Geral e Força</t>
  </si>
  <si>
    <t>Fornecimento e Montagem de Materiais e Equipamentos Elétricos (com Automação) da Cabine de Entrada e Medição</t>
  </si>
  <si>
    <t>Fornecimento e Montagem de Materiais e Equipamentos Elétricos (com Automação) do Tratamento Preliminar</t>
  </si>
  <si>
    <t>Fornecimento e Montagem de Materiais e Equipamentos de Instrumentação do Tratamento Preliminar</t>
  </si>
  <si>
    <t>Fornecimento  e  Montagem  de  Materiais  e  Equipamentos  Elétricos  (com  Automação)  da  Unidade  de  Gradeamento  Mecanizado  e  Estação  Elevatória  de  Esgoto  Bruto  Final</t>
  </si>
  <si>
    <t>Fornecimento e Montagem de Materiais e Equipamentos de Instrumentação dos Tanques de Aeração (o orçamento inclui os novos tanques e a adequação dos tanques existentes)</t>
  </si>
  <si>
    <t>Fornecimento e Montagem de Materiais e Equipamentos de Instrumentação dos Decantadores Secundários (o orçamento inclui os novos decantadores e a adequação dos decantadores existentes)</t>
  </si>
  <si>
    <t>Fornecimento e Montagem de Materiais e Equipamentos Elétricos (com Automação) do Sistema de Recirculação, Descarte de Excesso e Adensamento de Lodo</t>
  </si>
  <si>
    <t>Fornecimento e Montagem de Materiais e Equipamentos de Instrumentação do Sistema de Recirculação, Descarte de Excesso e Adensamento de Lodo</t>
  </si>
  <si>
    <t>Fornecimento e Montagem de Materiais e Equipamentos de Instrumentação da Unidade de Desidratação Mecanizada de Lodo</t>
  </si>
  <si>
    <t>Fornecimento e Montagem de Materiais e Equipamentos Elétricos (com Automação) da Casa dos Sopradores (Nova e Adequação da Existente)</t>
  </si>
  <si>
    <t>Fornecimento de Materiais e Equipamentos Hidráulicos e Hidromecânicos da Casa dos Sopradores (Nova e Adequação da Existente)</t>
  </si>
  <si>
    <t>Fornecimento e Montagem de Materiais e Equipamentos de Instrumentação da Medição de Vazão do Efluente Final e Água de Reúso</t>
  </si>
  <si>
    <t>Fornecimento e Montagem de Materiais e Equipamentos de Instrumentação da Estação Elevatória de Filtrado, Sobrenadante e Respingos</t>
  </si>
  <si>
    <t>BDI Obras Civis e Serviços:</t>
  </si>
  <si>
    <t>BDI Obras e Serviços:</t>
  </si>
  <si>
    <t>BDI Materiais e Equip:</t>
  </si>
  <si>
    <t>BDI Aplicado (%)</t>
  </si>
  <si>
    <t>BDI Materiais e Equipamentos:</t>
  </si>
  <si>
    <t>Preço Unitário Sem BDI (R$)</t>
  </si>
  <si>
    <t>Preço Unitário Com BDI (R$)</t>
  </si>
  <si>
    <t>Preço Total Com BDI (R$)</t>
  </si>
  <si>
    <t>LME-001</t>
  </si>
  <si>
    <t>CABINE DE ENTRADA E MEDIÇÃO</t>
  </si>
  <si>
    <t>LME-002</t>
  </si>
  <si>
    <t>DISTRIBUIÇÃO GERAL E FORÇA</t>
  </si>
  <si>
    <t>Conforme lista de materiais</t>
  </si>
  <si>
    <t>POÇO DE RETENÇÃO DE SÓLIDOS GROSSEIROS</t>
  </si>
  <si>
    <t>LMH-001</t>
  </si>
  <si>
    <t>UNIDADE DE GRADEAMENTO MECANIZADO</t>
  </si>
  <si>
    <t>LMH-002</t>
  </si>
  <si>
    <t>1.7</t>
  </si>
  <si>
    <t>1.7.1</t>
  </si>
  <si>
    <t>ESTAÇÃO ELEVATÓRIA DE ESGOTO BRUTO FINAL</t>
  </si>
  <si>
    <t>LMH-003</t>
  </si>
  <si>
    <t>LME-003</t>
  </si>
  <si>
    <t>LMI-001</t>
  </si>
  <si>
    <t>LMH-004</t>
  </si>
  <si>
    <t>LME-004</t>
  </si>
  <si>
    <t>LMI-002</t>
  </si>
  <si>
    <t>LMH-005</t>
  </si>
  <si>
    <t>1.8</t>
  </si>
  <si>
    <t>1.9</t>
  </si>
  <si>
    <t>1.10</t>
  </si>
  <si>
    <t>LMI-003</t>
  </si>
  <si>
    <t>LMH-006</t>
  </si>
  <si>
    <t>LMH-007</t>
  </si>
  <si>
    <t>GRADEAMENTO MECANIZADO E EEE BRUTO</t>
  </si>
  <si>
    <t>LMH-008</t>
  </si>
  <si>
    <t>LMI-004</t>
  </si>
  <si>
    <t>1.11</t>
  </si>
  <si>
    <t>1.12</t>
  </si>
  <si>
    <t>1.13</t>
  </si>
  <si>
    <t>1.14</t>
  </si>
  <si>
    <t>1.15</t>
  </si>
  <si>
    <t>LMH-009</t>
  </si>
  <si>
    <t>LME-005</t>
  </si>
  <si>
    <t>LMI-005</t>
  </si>
  <si>
    <t>LMH-010</t>
  </si>
  <si>
    <t>LMI-006</t>
  </si>
  <si>
    <t>LMH-011</t>
  </si>
  <si>
    <t>LME-006</t>
  </si>
  <si>
    <t>LMH-012</t>
  </si>
  <si>
    <t>LMI-007</t>
  </si>
  <si>
    <t>LMH-013</t>
  </si>
  <si>
    <t>LMI-008</t>
  </si>
  <si>
    <t>LMH-014</t>
  </si>
  <si>
    <t>LMH-015</t>
  </si>
  <si>
    <t>Fornecimento  de  Materiais  e  Equipamentos  Hidráulicos  das  Tubulações  de  Interligação</t>
  </si>
  <si>
    <t xml:space="preserve">CRONOGRAMA FÍSICO-FINANCEIRO </t>
  </si>
  <si>
    <t>ITEM</t>
  </si>
  <si>
    <t>ATIVIDADE</t>
  </si>
  <si>
    <t>CUSTO</t>
  </si>
  <si>
    <t>PERÍODO</t>
  </si>
  <si>
    <t>Total                         (R$)</t>
  </si>
  <si>
    <t>Total do Item (%)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</si>
  <si>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</si>
  <si>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</si>
  <si>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</si>
  <si>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</si>
  <si>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</si>
  <si>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</si>
  <si>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</si>
  <si>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</si>
  <si>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</si>
  <si>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</si>
  <si>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</si>
  <si>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</si>
  <si>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OBRAS CIVIS E SERVIÇOS  /  MATERIAIS E EQUIPAMENTOS</t>
  </si>
  <si>
    <t>TOTAL GERAL (R$)</t>
  </si>
  <si>
    <t>TOTAL MÊS (R$)</t>
  </si>
  <si>
    <t>TOTAL MÊS (%)</t>
  </si>
  <si>
    <t>ACUMULADO (R$)</t>
  </si>
  <si>
    <t>ACUMULADO (%)</t>
  </si>
  <si>
    <t>Mês 13</t>
  </si>
  <si>
    <t>Mês 14</t>
  </si>
  <si>
    <t>Mês 15</t>
  </si>
  <si>
    <t>Mês 16</t>
  </si>
  <si>
    <t>Mês 17</t>
  </si>
  <si>
    <t>Mês 18</t>
  </si>
  <si>
    <t>--</t>
  </si>
  <si>
    <t>OPERAÇÃO ASSISTIDA DA ETE</t>
  </si>
  <si>
    <t>Operação Assistida da ETE (Equipe Composta por 3 Engenheiros Pleno)</t>
  </si>
  <si>
    <t>Mês 19</t>
  </si>
  <si>
    <t>Mês 20</t>
  </si>
  <si>
    <t>Mês 21</t>
  </si>
  <si>
    <t>Mês 22</t>
  </si>
  <si>
    <t>Mês 23</t>
  </si>
  <si>
    <t>Mês 24</t>
  </si>
  <si>
    <t>Soprador de ar tipo "root" ou centrífugo, Q = 12.550 Nm³/h, pressão estimada 7 mca e potência mínima 450 cv,  completo,  com  acessórios  e  motor elétrico</t>
  </si>
  <si>
    <t>ELABORAÇÃO  DE  PROJETO  EXECUTIVO  (PROJETO HIDRÁULICO; PROJETO DE FUNDAÇÕES E ESTRUTURAS DE CONCRETO; PROJETO DE TERRAPLENAGEM; PROJETO ELÉTRICO, DE AUTOMAÇÃO E SPDA; PROJETO ARQUITETÔNICO E URBANÍSTICO; PROJETO  VIÁRIO  E DE DRENAGEM)</t>
  </si>
  <si>
    <t>COORDENAÇÃO DO CONTRATO</t>
  </si>
  <si>
    <t>EQUIPE DE PRODUÇÃO</t>
  </si>
  <si>
    <t>EQUIPE  DE  ENGENHARIA  E  PLANEJAMENTO  DE  OBRA</t>
  </si>
  <si>
    <t>EQUIPE  DE  QUALIDADE,  MEIO  AMBIENTE,  MEDICINA  E  SEGURANÇA  DO  TRABALHO</t>
  </si>
  <si>
    <t>EQUIPE ADMINISTRATIVA E DE MATERIAIS</t>
  </si>
  <si>
    <t>SERVIÇOS TÉCNICOS</t>
  </si>
  <si>
    <t>SERVIÇOS PRELIMINARES</t>
  </si>
  <si>
    <t>MOVIMENTO DE TERRA</t>
  </si>
  <si>
    <t xml:space="preserve">DRENAGEM / OBRAS DE CONTENÇÃO / POÇOS DE VISITA E CAIXAS </t>
  </si>
  <si>
    <t>PAVIMENTAÇÃO</t>
  </si>
  <si>
    <t>PISOS</t>
  </si>
  <si>
    <t>URBANIZAÇÃO</t>
  </si>
  <si>
    <t>SERVIÇOS DIVERSOS</t>
  </si>
  <si>
    <t>FORNECIMENTO E MONTAGEM DE MATERIAIS E EQUIPAMENTOS ELÉTRICOS (COM AUTOMAÇÃO) DA CABINE DE ENTRADA E MEDIÇÃO</t>
  </si>
  <si>
    <t>FORNECIMENTO E MONTAGEM DE MATERIAIS E EQUIPAMENTOS ELÉTRICOS (COM AUTOMAÇÃO) DE DISTRIBUIÇÃO GERAL E FORÇA</t>
  </si>
  <si>
    <t>ESCORAMENTO</t>
  </si>
  <si>
    <t>FUNDAÇÕES E ESTRUTURAS</t>
  </si>
  <si>
    <t>SERVIÇOS DIVERSOS DE TRANSPORTE (FRETE) E MONTAGEM DE MATERIAIS E EQUIPAMENTOS HIDRÁULICOS E HIDROMECÂNICOS DO POÇO DE RETENÇÃO DE SÓLIDOS GROSSEIROS</t>
  </si>
  <si>
    <t>SERVIÇOS DIVERSOS DE TRANSPORTE (FRETE) E MONTAGEM DE MATERIAIS E EQUIPAMENTOS HIDRÁULICOS E HIDROMECÂNICOS DA UNIDADE DE GRADEAMENTO MECANIZADO</t>
  </si>
  <si>
    <t>SERVIÇOS  DIVERSOS  DE  TRANSPORTE  (FRETE)  E  MONTAGEM  DE  MATERIAIS E EQUIPAMENTOS  HIDRÁULICOS  E  HIDROMECÂNICOS DA ESTAÇÃO ELEVATÓRIA DE ESGOTO BRUTO FINAL</t>
  </si>
  <si>
    <t>FORNECIMENTO  DE   MATERIAIS   E   EQUIPAMENTOS  HIDRÁULICOS   E   HIDROMECÂNICOS   DO   POÇO   DE  RETENÇÃO  DE  SÓLIDOS    GROSSEIROS</t>
  </si>
  <si>
    <t>FORNECIMENTO  DE  MATERIAIS  E  EQUIPAMENTOS  HIDRÁULICOS  E  HIDROMECÂNICOS  DA  UNIDADE  DE  GRADEAMENTO MECANIZADO</t>
  </si>
  <si>
    <t>FORNECIMENTO  DE  MATERIAIS  E  EQUIPAMENTOS  HIDRÁULICOS  E  HIDROMECÂNICOS  DA  ESTAÇÃO  ELEVATÓRIA  DE  ESGOTO  BRUTO  FINAL</t>
  </si>
  <si>
    <t>FORNECIMENTO  E  MONTAGEM  DE  MATERIAIS  E  EQUIPAMENTOS  ELÉTRICOS  (COM  AUTOMAÇÃO)  DA  UNIDADE  DE  GRADEAMENTO  MECANIZADO  E  ESTAÇÃO  ELEVATÓRIA  DE  ESGOTO  BRUTO  FINAL</t>
  </si>
  <si>
    <t>FORNECIMENTO E MONTAGEM DE MATERIAIS E EQUIPAMENTOS DE INSTRUMENTAÇÃO DA UNIDADE DE GRADEAMENTO MECANIZADO E ESTAÇÃO ELEVATÓRIA DE ESGOTO BRUTO FINAL</t>
  </si>
  <si>
    <t>SERVIÇOS DIVERSOS DE TRANSPORTE (FRETE) E MONTAGEM DE MATERIAIS E EQUIPAMENTOS HIDRÁULICOS E HIDROMECÂNICOS DO TRATAMENTO PRELIMINAR</t>
  </si>
  <si>
    <t>FORNECIMENTO DE MATERIAIS E EQUIPAMENTOS HIDRÁULICOS E HIDROMECÂNICOS DO TRATAMENTO PRELIMINAR</t>
  </si>
  <si>
    <t>FORNECIMENTO E MONTAGEM DE MATERIAIS E EQUIPAMENTOS ELÉTRICOS (COM AUTOMAÇÃO) DO TRATAMENTO PRELIMINAR</t>
  </si>
  <si>
    <t>FORNECIMENTO E MONTAGEM DE MATERIAIS E EQUIPAMENTOS DE INSTRUMENTAÇÃO DO TRATAMENTO PRELIMINAR</t>
  </si>
  <si>
    <t>SERVIÇOS DIVERSOS DE TRANSPORTE (FRETE) E MONTAGEM DE MATERIAIS E EQUIPAMENTOS HIDRÁULICOS E HIDROMECÂNICOS DA CAIXA DIVISORA DE VAZÃO Nº 2</t>
  </si>
  <si>
    <t>FORNECIMENTO  DE  MATERIAIS  E  EQUIPAMENTOS  HIDRÁULICOS  E  HIDROMECÂNICOS  DA  CAIXA DIVISORA DE VAZÃO Nº 2</t>
  </si>
  <si>
    <t>SERVIÇOS DIVERSOS DE TRANSPORTE (FRETE) E MONTAGEM DE MATERIAIS E EQUIPAMENTOS HIDRÁULICOS E HIDROMECÂNICOS DOS TANQUES DE AERAÇÃO</t>
  </si>
  <si>
    <t>FORNECIMENTO DE MATERIAIS E EQUIPAMENTOS HIDRÁULICOS E HIDROMECÂNICOS DOS TANQUES DE AERAÇÃO (O ORÇAMENTO INCLUI OS 3 TANQUES)</t>
  </si>
  <si>
    <t>FORNECIMENTO E MONTAGEM DE MATERIAIS E EQUIPAMENTOS DE INSTRUMENTAÇÃO DOS TANQUES DE AERAÇÃO (O ORÇAMENTO INCLUI OS NOVOS TANQUES E A ADEQUAÇÃO DOS TANQUES EXISTENTES)</t>
  </si>
  <si>
    <t>SERVIÇOS DIVERSOS DE TRANSPORTE (FRETE) E MONTAGEM DE MATERIAIS E EQUIPAMENTOS HIDRÁULICOS E HIDROMECÂNICOS DA CAIXA DIVISORA DE VAZÃO Nº 3</t>
  </si>
  <si>
    <t>FORNECIMENTO  DE  MATERIAIS  E  EQUIPAMENTOS  HIDRÁULICOS  E  HIDROMECÂNICOS  DA  CAIXA  DIVISORA  DE  VAZÃO  Nº 3</t>
  </si>
  <si>
    <t>SERVIÇOS DIVERSOS DE TRANSPORTE (FRETE) E MONTAGEM DE MATERIAIS E EQUIPAMENTOS HIDRÁULICOS E HIDROMECÂNICOS DOS DECANTADORES SECUNDÁRIOS</t>
  </si>
  <si>
    <t>FORNECIMENTO DE MATERIAIS E EQUIPAMENTOS HIDRÁULICOS E HIDROMECÂNICOS DOS DECANTADORES SECUNDÁRIOS (O ORÇAMENTO INCLUI OS 3 DEC)</t>
  </si>
  <si>
    <t>FORNECIMENTO E MONTAGEM DE MATERIAIS E EQUIPAMENTOS DE INSTRUMENTAÇÃO DOS DECANTADORES SECUNDÁRIOS (O ORÇAMENTO INCLUI OS NOVOS DECANTADORES E A ADEQUAÇÃO DOS DECANTADORES EXISTENTES)</t>
  </si>
  <si>
    <t>SERVIÇOS DIVERSOS DE TRANSPORTE (FRETE) E MONTAGEM DE MATERIAIS E EQUIPAMENTOS HIDRÁULICOS E HIDROMECÂNICOS DO SISTEMA DE RECIRCULAÇÃO, DESCARTE DE EXCESSO E ADENSAMENTO DE LODO</t>
  </si>
  <si>
    <t>FORNECIMENTO  DE  MATERIAIS  E  EQUIPAMENTOS  HIDRÁULICOS  E  HIDROMECÂNICOS  DO  SISTEMA DE RECIRCULAÇÃO, DESCARTE DE EXCESSO E ADENSAMENTO DE LODO (O ORÇAMENTO INCLUI OS 3 ADENSADORES DE LODO)</t>
  </si>
  <si>
    <t>FORNECIMENTO E MONTAGEM DE MATERIAIS E EQUIPAMENTOS ELÉTRICOS (COM AUTOMAÇÃO) DO SISTEMA DE RECIRCULAÇÃO, DESCARTE DE EXCESSO E ADENSAMENTO DE LODO</t>
  </si>
  <si>
    <t>FORNECIMENTO E MONTAGEM DE MATERIAIS E EQUIPAMENTOS DE INSTRUMENTAÇÃO DO SISTEMA DE RECIRCULAÇÃO, DESCARTE DE EXCESSO E ADENSAMENTO DE LODO</t>
  </si>
  <si>
    <t>SERVIÇOS DIVERSOS DE TRANSPORTE (FRETE) E MONTAGEM DE MATERIAIS E EQUIPAMENTOS HIDRÁULICOS E HIDROMECÂNICOS DA UNIDADE DE DESIDRATAÇÃO MECANIZADA DE LODO</t>
  </si>
  <si>
    <t>FORNECIMENTO  DE  MATERIAIS  E  EQUIPAMENTOS  HIDRÁULICOS  E  HIDROMECÂNICOS DA UNIDADE DE DESIDRATAÇÃO MECANIZADA DE LODO</t>
  </si>
  <si>
    <t>FORNECIMENTO E MONTAGEM DE MATERIAIS E EQUIPAMENTOS DE INSTRUMENTAÇÃO DA UNIDADE DE DESIDRATAÇÃO MECANIZADA DE LODO</t>
  </si>
  <si>
    <t>PAREDES / PAINÉIS</t>
  </si>
  <si>
    <t>PINTURAS</t>
  </si>
  <si>
    <t>SERVIÇOS DIVERSOS DE TRANSPORTE (FRETE) E MONTAGEM DE MATERIAIS E EQUIPAMENTOS HIDRÁULICOS E HIDROMECÂNICOS DA CASA DOS SOPRADORES (NOVA)</t>
  </si>
  <si>
    <t>SERVIÇOS DIVERSOS DE TRANSPORTE (FRETE) E MONTAGEM (E DESMONTAGEM DOS EQUIPAMENTOS EXISTENTES) DE MATERIAIS E EQUIPAMENTOS HIDRÁULICOS E HIDROMECÂNICOS DA CASA DOS SOPRADORES (EXISTENTE)</t>
  </si>
  <si>
    <t>FORNECIMENTO DE MATERIAIS E EQUIPAMENTOS HIDRÁULICOS E HIDROMECÂNICOS DA CASA DOS SOPRADORES (NOVA E ADEQUAÇÃO DA EXISTENTE)</t>
  </si>
  <si>
    <t>FORNECIMENTO E MONTAGEM DE MATERIAIS E EQUIPAMENTOS ELÉTRICOS (COM AUTOMAÇÃO) DA CASA DOS SOPRADORES (NOVA E ADEQUAÇÃO DA EXISTENTE)</t>
  </si>
  <si>
    <t>SERVIÇOS DIVERSOS DE TRANSPORTE (FRETE) E MONTAGEM DE MATERIAIS E EQUIPAMENTOS HIDRÁULICOS E HIDROMECÂNICOS DA MEDIÇÃO DE VAZÃO DO EFLUENTE FINAL E ÁGUA DE REÚSO</t>
  </si>
  <si>
    <t>FORNECIMENTO DE MATERIAIS E EQUIPAMENTOS HIDRÁULICOS E HIDROMECÂNICOS DA MEDIÇÃO DE VAZÃO DO EFLUENTE FINAL E ÁGUA DE REÚSO</t>
  </si>
  <si>
    <t>FORNECIMENTO E MONTAGEM DE MATERIAIS E EQUIPAMENTOS DE INSTRUMENTAÇÃO DA MEDIÇÃO DE VAZÃO DO EFLUENTE FINAL E ÁGUA DE REÚSO</t>
  </si>
  <si>
    <t>SERVIÇOS DIVERSOS DE TRANSPORTE (FRETE) E MONTAGEM DE MATERIAIS E EQUIPAMENTOS HIDRÁULICOS E HIDROMECÂNICOS DA ESTAÇÃO ELEVATÓRIA DE FILTRADO, SOBRENADANTE E RESPINGOS</t>
  </si>
  <si>
    <t>FORNECIMENTO DE MATERIAIS E EQUIPAMENTOS HIDRÁULICOS E HIDROMECÂNICOS DA ESTAÇÃO ELEVATÓRIA DE FILTRADO, SOBRENADANTE E RESPINGOS</t>
  </si>
  <si>
    <t>FORNECIMENTO E MONTAGEM DE MATERIAIS E EQUIPAMENTOS DE INSTRUMENTAÇÃO DA ESTAÇÃO ELEVATÓRIA DE FILTRADO, SOBRENADANTE E RESPINGOS</t>
  </si>
  <si>
    <t>SERVIÇOS DIVERSOS DE TRANSPORTE (FRETE) E MONTAGEM DE MATERIAIS E EQUIPAMENTOS HIDRÁULICOS E HIDROMECÂNICOS DO RESERVATÓRIO DE ÁGUA POTÁVEL</t>
  </si>
  <si>
    <t>FORNECIMENTO  DE  MATERIAIS  E  EQUIPAMENTOS  HIDRÁULICOS  E  HIDROMECÂNICOS  DO  RESERVATÓRIO  DE  ÁGUA  POTÁVEL</t>
  </si>
  <si>
    <t>CHEGADA DO INTERCEPTOR</t>
  </si>
  <si>
    <t>INTERLIGAÇÃO ENTRE  A  ESTAÇÃO  ELEVATÓRIA  DE  ESGOTO  BRUTO  FINAL   E  O  TRATAMENTO  PRELIMINAR</t>
  </si>
  <si>
    <t>INTERLIGAÇÃO ENTRE TRATAMENTO PRELIMINAR E A CAIXA DIVISORA DE VAZÃO Nº 2</t>
  </si>
  <si>
    <t>INTERLIGAÇÃO ENTRE A CAIXA DIVISORA DE VAZÃO Nº 2 E OS TANQUES DE AERAÇÃO</t>
  </si>
  <si>
    <t>INTERLIGAÇÃO ENTRE A CAIXA DIVISORA DE VAZÃO Nº 3 E OS TANQUES DE AERAÇÃO</t>
  </si>
  <si>
    <t>INTERLIGAÇÃO ENTRE CAIXA DIVISORA DE VAZÃO Nº 3 E DECANTADORES SECUNDÁRIOS</t>
  </si>
  <si>
    <t>INTERLIGAÇÃO ENTRE OS DECANTADORES SECUNDÁRIOS E A ESTAÇÃO ELEVATÓRIA DE RECIRCULAÇÃO E DE DESCARTE DE EXCESSO DE LODO</t>
  </si>
  <si>
    <t>INTERLIGAÇÃO ENTRE A ESTAÇÃO ELEVATÓRIA DE RECIRCULAÇÃO E DE DESCARTE DE EXCESSO DE LODO E OS ADENSADORES DE LODO</t>
  </si>
  <si>
    <t>INTERLIGAÇÃO  ENTRE  OS  ADENSADORES  DE  LODO  E  A  ESTAÇÃO   ELEVATÓRIA  DE  FILTRADO,  SOBRENADANTE  E  RESPINGOS</t>
  </si>
  <si>
    <t>LINHA DE RECALQUE DA ESTAÇÃO ELEVATÓRIA DE FILTRADO, SOBRENADANTE E RESPINGOS</t>
  </si>
  <si>
    <t>INTERLIGAÇÃO ENTRE A CASA DOS SOPRADORES E OS TANQUES DE AERAÇÃO</t>
  </si>
  <si>
    <t>LINHA DE EFLUENTE TRATADO</t>
  </si>
  <si>
    <t>INTERLIGAÇÃO ENTRE O DECANTADOR SECUNDÁRIO E A LINHA DE EFLUENTE TRATADO</t>
  </si>
  <si>
    <t>REDE DE ÁGUA POTÁVEL</t>
  </si>
  <si>
    <t>FORNECIMENTO  DE  MATERIAIS  E  EQUIPAMENTOS  HIDRÁULICOS  DAS  TUBULAÇÕES  DE  INTERLIGAÇÃO</t>
  </si>
  <si>
    <t>OPERAÇÃO ASSISTIDA DA ETE (EQUIPE COMPOSTA POR 3 ENGENHEIROS PLENO)</t>
  </si>
  <si>
    <t>ELABORAÇÃO DE PROJETO EXECUTIVO--OBRAS CIVIS E SERVIÇOS</t>
  </si>
  <si>
    <t>CANTEIRO DE OBRAS--OBRAS CIVIS E SERVIÇOS</t>
  </si>
  <si>
    <t>ADMINISTRAÇÃO LOCAL DA OBRA--OBRAS CIVIS E SERVIÇOS</t>
  </si>
  <si>
    <t>OBRAS GERAIS--OBRAS CIVIS E SERVIÇOS</t>
  </si>
  <si>
    <t>OBRAS GERAIS--MATERIAIS E EQUIPAMENTOS</t>
  </si>
  <si>
    <t>POÇO RETENÇÃO, GRADEAMENTO MECANIZADO E EEE BRUTO--OBRAS CIVIS E SERVIÇOS</t>
  </si>
  <si>
    <t>POÇO RETENÇÃO, GRADEAMENTO MECANIZADO E EEE BRUTO--MATERIAIS E EQUIPAMENTOS</t>
  </si>
  <si>
    <t>TRATAMENTO PRELIMINAR--OBRAS CIVIS E SERVIÇOS</t>
  </si>
  <si>
    <t>TRATAMENTO PRELIMINAR--MATERIAIS E EQUIPAMENTOS</t>
  </si>
  <si>
    <t>CAIXA DIVISORA DE VAZÃO Nº 2--OBRAS CIVIS E SERVIÇOS</t>
  </si>
  <si>
    <t>CAIXA DIVISORA DE VAZÃO Nº 2--MATERIAIS E EQUIPAMENTOS</t>
  </si>
  <si>
    <t>TANQUES DE AERAÇÃO--OBRAS CIVIS E SERVIÇOS</t>
  </si>
  <si>
    <t>TANQUES DE AERAÇÃO--MATERIAIS E EQUIPAMENTOS</t>
  </si>
  <si>
    <t>CAIXA DIVISORA DE VAZÃO Nº 3--OBRAS CIVIS E SERVIÇOS</t>
  </si>
  <si>
    <t>CAIXA DIVISORA DE VAZÃO Nº 3--MATERIAIS E EQUIPAMENTOS</t>
  </si>
  <si>
    <t>DECANTADORES SECUNDÁRIOS--OBRAS CIVIS E SERVIÇOS</t>
  </si>
  <si>
    <t>DECANTADORES SECUNDÁRIOS--MATERIAIS E EQUIPAMENTOS</t>
  </si>
  <si>
    <t>RECIRCULAÇÃO, DESCARTE DE EXC E ADENSAMENTO DE LODO--OBRAS CIVIS E SERVIÇOS</t>
  </si>
  <si>
    <t>RECIRCULAÇÃO, DESCARTE DE EXC E ADENSAMENTO DE LODO--MATERIAIS E EQUIPAMENTOS</t>
  </si>
  <si>
    <t>UNIDADE DE DESIDRATAÇÃO MECANIZADA DE LODO--OBRAS CIVIS E SERVIÇOS</t>
  </si>
  <si>
    <t>UNIDADE DE DESIDRATAÇÃO MECANIZADA DE LODO--MATERIAIS E EQUIPAMENTOS</t>
  </si>
  <si>
    <t>CASA DOS SOPRADORES (NOVA E EXISTENTE)--OBRAS CIVIS E SERVIÇOS</t>
  </si>
  <si>
    <t>CASA DOS SOPRADORES (NOVA E EXISTENTE)--MATERIAIS E EQUIPAMENTOS</t>
  </si>
  <si>
    <t>MEDIÇÃO DE VAZÃO DO EFLUENTE FINAL E ÁGUA DE REÚSO--OBRAS CIVIS E SERVIÇOS</t>
  </si>
  <si>
    <t>MEDIÇÃO DE VAZÃO DO EFLUENTE FINAL E ÁGUA DE REÚSO--MATERIAIS E EQUIPAMENTOS</t>
  </si>
  <si>
    <t>ELEVATÓRIA DE FILTRADO, SOBRENADANTE E RESPINGOS--OBRAS CIVIS E SERVIÇOS</t>
  </si>
  <si>
    <t>ELEVATÓRIA DE FILTRADO, SOBRENADANTE E RESPINGOS--MATERIAIS E EQUIPAMENTOS</t>
  </si>
  <si>
    <t>RESERVATÓRIO DE ÁGUA POTÁVEL--OBRAS CIVIS E SERVIÇOS</t>
  </si>
  <si>
    <t>RESERVATÓRIO DE ÁGUA POTÁVEL--MATERIAIS E EQUIPAMENTOS</t>
  </si>
  <si>
    <t>TUBULAÇÕES DE INTERLIGAÇÃO--OBRAS CIVIS E SERVIÇOS</t>
  </si>
  <si>
    <t>TUBULAÇÕES DE INTERLIGAÇÃO--MATERIAIS E EQUIPAMENTOS</t>
  </si>
  <si>
    <t>OPERAÇÃO ASSISTIDA DA ETE--OBRAS CIVIS E SERVIÇOS</t>
  </si>
  <si>
    <t>Mês 25</t>
  </si>
  <si>
    <t>Mês 26</t>
  </si>
  <si>
    <t>Mês 27</t>
  </si>
  <si>
    <t>Mês 28</t>
  </si>
  <si>
    <t>Mês 29</t>
  </si>
  <si>
    <t>Mês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</si>
</sst>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0.000_)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0.000"/>
    <numFmt numFmtId="169" formatCode="#,##0.000_);\(#,##0.000\)"/>
    <numFmt numFmtId="170" formatCode="_(&quot;R$ &quot;* #,##0.00_);_(&quot;R$ &quot;* \(#,##0.00\);_(&quot;R$ &quot;* &quot;-&quot;??_);_(@_)"/>
    <numFmt numFmtId="171" formatCode="_(&quot;R$&quot;* #,##0.00_);_(&quot;R$&quot;* \(#,##0.00\);_(&quot;R$&quot;* &quot;-&quot;??_);_(@_)"/>
    <numFmt numFmtId="172" formatCode="_([$€]* #,##0.00_);_([$€]* \(#,##0.00\);_([$€]* &quot;-&quot;??_);_(@_)"/>
    <numFmt numFmtId="173" formatCode="0.00000"/>
    <numFmt numFmtId="174" formatCode="&quot;R$&quot;\ #,##0.00"/>
    <numFmt numFmtId="175" formatCode="#,##0.000"/>
    <numFmt numFmtId="176" formatCode="&quot;R$ &quot;#,##0.00"/>
    <numFmt numFmtId="177" formatCode="0.000%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Arial MT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theme="9" tint="-0.499984740745262"/>
      <name val="Arial Narrow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9"/>
      <name val="Calibri"/>
      <family val="2"/>
    </font>
    <font>
      <sz val="11"/>
      <color indexed="60"/>
      <name val="Calibri"/>
      <family val="2"/>
    </font>
    <font>
      <sz val="11"/>
      <color theme="1"/>
      <name val="Times New Roman"/>
      <family val="2"/>
    </font>
    <font>
      <sz val="11"/>
      <color rgb="FF000000"/>
      <name val="Calibri"/>
      <family val="2"/>
      <charset val="204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.5"/>
      <name val="Times New Roman"/>
      <family val="1"/>
    </font>
    <font>
      <b/>
      <sz val="10"/>
      <name val="Arial"/>
      <family val="2"/>
    </font>
    <font>
      <b/>
      <sz val="11"/>
      <color indexed="10"/>
      <name val="Calibri"/>
      <family val="2"/>
    </font>
    <font>
      <sz val="10"/>
      <name val="Arial"/>
      <family val="2"/>
    </font>
    <font>
      <b/>
      <sz val="8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.5"/>
      <name val="Times New Roman"/>
      <family val="1"/>
    </font>
    <font>
      <sz val="11"/>
      <color theme="1"/>
      <name val="Arial Narrow"/>
      <family val="2"/>
    </font>
    <font>
      <sz val="11"/>
      <name val="Calibri"/>
      <family val="2"/>
      <scheme val="minor"/>
    </font>
    <font>
      <b/>
      <sz val="9"/>
      <color rgb="FF00B050"/>
      <name val="Times New Roman"/>
      <family val="1"/>
    </font>
    <font>
      <b/>
      <sz val="12"/>
      <color rgb="FF00B050"/>
      <name val="Times New Roman"/>
      <family val="1"/>
    </font>
    <font>
      <sz val="9"/>
      <color theme="0" tint="-0.34998626667073579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52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5" fillId="0" borderId="0"/>
    <xf numFmtId="165" fontId="2" fillId="0" borderId="0" applyFont="0" applyFill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0" borderId="0" applyNumberFormat="0" applyBorder="0" applyAlignment="0" applyProtection="0"/>
    <xf numFmtId="0" fontId="7" fillId="22" borderId="0" applyNumberFormat="0" applyBorder="0" applyAlignment="0" applyProtection="0"/>
    <xf numFmtId="0" fontId="7" fillId="16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2" borderId="0" applyNumberFormat="0" applyBorder="0" applyAlignment="0" applyProtection="0"/>
    <xf numFmtId="0" fontId="8" fillId="7" borderId="0" applyNumberFormat="0" applyBorder="0" applyAlignment="0" applyProtection="0"/>
    <xf numFmtId="0" fontId="9" fillId="10" borderId="0" applyNumberFormat="0" applyBorder="0" applyAlignment="0" applyProtection="0"/>
    <xf numFmtId="0" fontId="10" fillId="26" borderId="15" applyNumberFormat="0" applyAlignment="0" applyProtection="0"/>
    <xf numFmtId="0" fontId="10" fillId="26" borderId="15" applyNumberFormat="0" applyAlignment="0" applyProtection="0"/>
    <xf numFmtId="0" fontId="11" fillId="2" borderId="1" applyNumberFormat="0" applyAlignment="0" applyProtection="0"/>
    <xf numFmtId="0" fontId="12" fillId="27" borderId="16" applyNumberFormat="0" applyAlignment="0" applyProtection="0"/>
    <xf numFmtId="0" fontId="13" fillId="0" borderId="17" applyNumberFormat="0" applyFill="0" applyAlignment="0" applyProtection="0"/>
    <xf numFmtId="0" fontId="12" fillId="27" borderId="16" applyNumberFormat="0" applyAlignment="0" applyProtection="0"/>
    <xf numFmtId="0" fontId="7" fillId="28" borderId="0" applyNumberFormat="0" applyBorder="0" applyAlignment="0" applyProtection="0"/>
    <xf numFmtId="0" fontId="7" fillId="22" borderId="0" applyNumberFormat="0" applyBorder="0" applyAlignment="0" applyProtection="0"/>
    <xf numFmtId="0" fontId="7" fillId="16" borderId="0" applyNumberFormat="0" applyBorder="0" applyAlignment="0" applyProtection="0"/>
    <xf numFmtId="0" fontId="7" fillId="29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14" fillId="17" borderId="15" applyNumberFormat="0" applyAlignment="0" applyProtection="0"/>
    <xf numFmtId="167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19" fillId="0" borderId="0" applyNumberFormat="0" applyFill="0" applyBorder="0" applyAlignment="0" applyProtection="0"/>
    <xf numFmtId="0" fontId="8" fillId="9" borderId="0" applyNumberFormat="0" applyBorder="0" applyAlignment="0" applyProtection="0"/>
    <xf numFmtId="0" fontId="14" fillId="11" borderId="15" applyNumberFormat="0" applyAlignment="0" applyProtection="0"/>
    <xf numFmtId="0" fontId="14" fillId="11" borderId="15" applyNumberFormat="0" applyAlignment="0" applyProtection="0"/>
    <xf numFmtId="0" fontId="20" fillId="0" borderId="21" applyNumberFormat="0" applyFill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21" fillId="17" borderId="0" applyNumberFormat="0" applyBorder="0" applyAlignment="0" applyProtection="0"/>
    <xf numFmtId="0" fontId="2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14" borderId="22" applyNumberFormat="0" applyFont="0" applyAlignment="0" applyProtection="0"/>
    <xf numFmtId="0" fontId="15" fillId="14" borderId="22" applyNumberFormat="0" applyFont="0" applyAlignment="0" applyProtection="0"/>
    <xf numFmtId="0" fontId="15" fillId="14" borderId="22" applyNumberFormat="0" applyFont="0" applyAlignment="0" applyProtection="0"/>
    <xf numFmtId="0" fontId="6" fillId="14" borderId="22" applyNumberFormat="0" applyFont="0" applyAlignment="0" applyProtection="0"/>
    <xf numFmtId="0" fontId="25" fillId="26" borderId="2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30" borderId="23" applyNumberFormat="0" applyAlignment="0" applyProtection="0"/>
    <xf numFmtId="0" fontId="25" fillId="30" borderId="23" applyNumberFormat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25" applyNumberFormat="0" applyFill="0" applyAlignment="0" applyProtection="0"/>
    <xf numFmtId="0" fontId="29" fillId="0" borderId="26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7" applyNumberFormat="0" applyFill="0" applyAlignment="0" applyProtection="0"/>
    <xf numFmtId="165" fontId="1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26" borderId="29" applyNumberFormat="0" applyAlignment="0" applyProtection="0"/>
    <xf numFmtId="0" fontId="34" fillId="30" borderId="29" applyNumberFormat="0" applyAlignment="0" applyProtection="0"/>
    <xf numFmtId="0" fontId="14" fillId="17" borderId="29" applyNumberFormat="0" applyAlignment="0" applyProtection="0"/>
    <xf numFmtId="0" fontId="14" fillId="11" borderId="29" applyNumberFormat="0" applyAlignment="0" applyProtection="0"/>
    <xf numFmtId="0" fontId="15" fillId="14" borderId="30" applyNumberFormat="0" applyFont="0" applyAlignment="0" applyProtection="0"/>
    <xf numFmtId="0" fontId="6" fillId="14" borderId="30" applyNumberFormat="0" applyFont="0" applyAlignment="0" applyProtection="0"/>
    <xf numFmtId="0" fontId="25" fillId="26" borderId="31" applyNumberFormat="0" applyAlignment="0" applyProtection="0"/>
    <xf numFmtId="0" fontId="25" fillId="30" borderId="31" applyNumberFormat="0" applyAlignment="0" applyProtection="0"/>
    <xf numFmtId="0" fontId="31" fillId="0" borderId="32" applyNumberFormat="0" applyFill="0" applyAlignment="0" applyProtection="0"/>
    <xf numFmtId="0" fontId="35" fillId="0" borderId="0"/>
    <xf numFmtId="0" fontId="35" fillId="14" borderId="30" applyNumberFormat="0" applyFont="0" applyAlignment="0" applyProtection="0"/>
    <xf numFmtId="43" fontId="1" fillId="0" borderId="0" applyFont="0" applyFill="0" applyBorder="0" applyAlignment="0" applyProtection="0"/>
    <xf numFmtId="0" fontId="41" fillId="0" borderId="0"/>
    <xf numFmtId="0" fontId="1" fillId="0" borderId="0"/>
  </cellStyleXfs>
  <cellXfs count="461">
    <xf numFmtId="0" fontId="0" fillId="0" borderId="0" xfId="0"/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justify" vertical="center"/>
      <protection locked="0"/>
    </xf>
    <xf numFmtId="0" fontId="2" fillId="0" borderId="0" xfId="1" applyFont="1" applyAlignment="1" applyProtection="1">
      <alignment vertical="center"/>
      <protection locked="0"/>
    </xf>
    <xf numFmtId="4" fontId="2" fillId="0" borderId="0" xfId="1" applyNumberFormat="1" applyFont="1" applyAlignment="1" applyProtection="1">
      <alignment vertical="center"/>
      <protection locked="0"/>
    </xf>
    <xf numFmtId="0" fontId="2" fillId="0" borderId="0" xfId="1" applyFont="1"/>
    <xf numFmtId="0" fontId="2" fillId="0" borderId="0" xfId="2" applyFont="1" applyFill="1" applyAlignment="1">
      <alignment vertical="center"/>
    </xf>
    <xf numFmtId="0" fontId="2" fillId="4" borderId="0" xfId="2" applyFont="1" applyFill="1" applyAlignment="1">
      <alignment vertical="center"/>
    </xf>
    <xf numFmtId="0" fontId="2" fillId="0" borderId="0" xfId="2" applyFont="1" applyFill="1" applyAlignment="1">
      <alignment horizontal="center"/>
    </xf>
    <xf numFmtId="0" fontId="2" fillId="0" borderId="0" xfId="1" applyFont="1" applyFill="1" applyProtection="1">
      <protection locked="0"/>
    </xf>
    <xf numFmtId="1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Fill="1" applyBorder="1" applyAlignment="1" applyProtection="1">
      <alignment horizontal="justify" vertical="center" wrapText="1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2" xfId="3" quotePrefix="1" applyNumberFormat="1" applyFont="1" applyFill="1" applyBorder="1" applyAlignment="1" applyProtection="1">
      <alignment horizontal="right" vertical="center" wrapText="1"/>
      <protection locked="0"/>
    </xf>
    <xf numFmtId="166" fontId="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/>
    <xf numFmtId="1" fontId="2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justify" vertical="center" wrapText="1"/>
      <protection locked="0"/>
    </xf>
    <xf numFmtId="0" fontId="2" fillId="0" borderId="6" xfId="1" applyFont="1" applyFill="1" applyBorder="1" applyAlignment="1" applyProtection="1">
      <alignment horizontal="center" vertical="center" wrapText="1"/>
      <protection locked="0"/>
    </xf>
    <xf numFmtId="4" fontId="2" fillId="0" borderId="6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6" xfId="3" quotePrefix="1" applyNumberFormat="1" applyFont="1" applyFill="1" applyBorder="1" applyAlignment="1" applyProtection="1">
      <alignment horizontal="right" vertical="center" wrapText="1"/>
      <protection locked="0"/>
    </xf>
    <xf numFmtId="1" fontId="4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1" applyFont="1" applyFill="1" applyBorder="1" applyAlignment="1" applyProtection="1">
      <alignment horizontal="center" vertical="center" wrapText="1"/>
      <protection locked="0"/>
    </xf>
    <xf numFmtId="4" fontId="4" fillId="0" borderId="6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6" xfId="3" quotePrefix="1" applyNumberFormat="1" applyFont="1" applyFill="1" applyBorder="1" applyAlignment="1" applyProtection="1">
      <alignment horizontal="right" vertical="center" wrapText="1"/>
      <protection locked="0"/>
    </xf>
    <xf numFmtId="1" fontId="2" fillId="0" borderId="9" xfId="1" applyNumberFormat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justify" vertical="center" wrapText="1"/>
    </xf>
    <xf numFmtId="0" fontId="2" fillId="0" borderId="9" xfId="1" applyFont="1" applyFill="1" applyBorder="1" applyAlignment="1">
      <alignment horizontal="center" vertical="center"/>
    </xf>
    <xf numFmtId="4" fontId="2" fillId="0" borderId="9" xfId="1" applyNumberFormat="1" applyFont="1" applyFill="1" applyBorder="1" applyAlignment="1" applyProtection="1">
      <alignment vertical="center"/>
      <protection locked="0"/>
    </xf>
    <xf numFmtId="4" fontId="2" fillId="0" borderId="9" xfId="1" applyNumberFormat="1" applyFont="1" applyFill="1" applyBorder="1" applyAlignment="1">
      <alignment vertical="center"/>
    </xf>
    <xf numFmtId="165" fontId="2" fillId="0" borderId="9" xfId="3" applyNumberFormat="1" applyFont="1" applyFill="1" applyBorder="1" applyAlignment="1">
      <alignment horizontal="right" vertical="center"/>
    </xf>
    <xf numFmtId="1" fontId="2" fillId="0" borderId="6" xfId="1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justify" vertical="center" wrapText="1"/>
    </xf>
    <xf numFmtId="0" fontId="2" fillId="0" borderId="6" xfId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vertical="center"/>
    </xf>
    <xf numFmtId="1" fontId="4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 applyProtection="1">
      <alignment horizontal="right" vertical="center"/>
      <protection locked="0"/>
    </xf>
    <xf numFmtId="4" fontId="2" fillId="0" borderId="6" xfId="1" applyNumberFormat="1" applyFont="1" applyFill="1" applyBorder="1" applyAlignment="1">
      <alignment horizontal="right" vertical="center"/>
    </xf>
    <xf numFmtId="0" fontId="2" fillId="0" borderId="0" xfId="1" applyFont="1" applyFill="1" applyAlignment="1" applyProtection="1">
      <alignment vertical="center"/>
      <protection locked="0"/>
    </xf>
    <xf numFmtId="1" fontId="2" fillId="0" borderId="7" xfId="1" applyNumberFormat="1" applyFont="1" applyFill="1" applyBorder="1" applyAlignment="1">
      <alignment horizontal="center" vertical="center"/>
    </xf>
    <xf numFmtId="4" fontId="2" fillId="0" borderId="6" xfId="4" applyNumberFormat="1" applyFont="1" applyFill="1" applyBorder="1" applyAlignment="1" applyProtection="1">
      <alignment horizontal="right" vertical="center"/>
      <protection locked="0"/>
    </xf>
    <xf numFmtId="4" fontId="2" fillId="0" borderId="8" xfId="1" applyNumberFormat="1" applyFont="1" applyFill="1" applyBorder="1" applyAlignment="1">
      <alignment vertical="center"/>
    </xf>
    <xf numFmtId="4" fontId="2" fillId="0" borderId="8" xfId="2" applyNumberFormat="1" applyFont="1" applyFill="1" applyBorder="1" applyAlignment="1">
      <alignment vertical="center"/>
    </xf>
    <xf numFmtId="4" fontId="2" fillId="0" borderId="8" xfId="2" applyNumberFormat="1" applyFont="1" applyFill="1" applyBorder="1" applyAlignment="1">
      <alignment horizontal="right" vertical="center"/>
    </xf>
    <xf numFmtId="0" fontId="2" fillId="0" borderId="0" xfId="1" applyFont="1" applyFill="1" applyAlignment="1">
      <alignment vertical="center"/>
    </xf>
    <xf numFmtId="0" fontId="2" fillId="0" borderId="6" xfId="2" applyFont="1" applyFill="1" applyBorder="1" applyAlignment="1">
      <alignment horizontal="justify" vertical="center" wrapText="1"/>
    </xf>
    <xf numFmtId="0" fontId="2" fillId="0" borderId="6" xfId="2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>
      <alignment vertical="center"/>
    </xf>
    <xf numFmtId="4" fontId="4" fillId="0" borderId="8" xfId="2" applyNumberFormat="1" applyFont="1" applyFill="1" applyBorder="1" applyAlignment="1">
      <alignment horizontal="right" vertical="center"/>
    </xf>
    <xf numFmtId="0" fontId="2" fillId="0" borderId="0" xfId="2" applyFont="1" applyFill="1"/>
    <xf numFmtId="165" fontId="2" fillId="0" borderId="0" xfId="5" applyFont="1" applyFill="1" applyProtection="1">
      <protection locked="0"/>
    </xf>
    <xf numFmtId="4" fontId="2" fillId="0" borderId="0" xfId="2" applyNumberFormat="1" applyFont="1" applyFill="1" applyProtection="1">
      <protection locked="0"/>
    </xf>
    <xf numFmtId="0" fontId="4" fillId="0" borderId="6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center" vertical="center"/>
    </xf>
    <xf numFmtId="4" fontId="4" fillId="0" borderId="8" xfId="1" applyNumberFormat="1" applyFont="1" applyFill="1" applyBorder="1" applyAlignment="1">
      <alignment vertical="center"/>
    </xf>
    <xf numFmtId="4" fontId="4" fillId="0" borderId="6" xfId="1" applyNumberFormat="1" applyFont="1" applyFill="1" applyBorder="1" applyAlignment="1">
      <alignment horizontal="right" vertical="center"/>
    </xf>
    <xf numFmtId="0" fontId="2" fillId="0" borderId="0" xfId="2" applyFont="1" applyFill="1" applyProtection="1">
      <protection locked="0"/>
    </xf>
    <xf numFmtId="1" fontId="2" fillId="0" borderId="6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justify" vertical="center"/>
    </xf>
    <xf numFmtId="4" fontId="2" fillId="0" borderId="6" xfId="2" applyNumberFormat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0" borderId="9" xfId="1" applyFont="1" applyFill="1" applyBorder="1" applyAlignment="1">
      <alignment horizontal="justify" vertical="center"/>
    </xf>
    <xf numFmtId="0" fontId="2" fillId="0" borderId="9" xfId="1" applyFont="1" applyFill="1" applyBorder="1" applyAlignment="1">
      <alignment vertical="center"/>
    </xf>
    <xf numFmtId="1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justify" vertical="center"/>
    </xf>
    <xf numFmtId="4" fontId="2" fillId="0" borderId="0" xfId="1" applyNumberFormat="1" applyFont="1" applyFill="1" applyAlignment="1" applyProtection="1">
      <alignment vertical="center"/>
      <protection locked="0"/>
    </xf>
    <xf numFmtId="0" fontId="2" fillId="0" borderId="0" xfId="1" applyFont="1" applyFill="1" applyAlignment="1">
      <alignment horizontal="right" vertical="center"/>
    </xf>
    <xf numFmtId="4" fontId="2" fillId="0" borderId="0" xfId="1" applyNumberFormat="1" applyFont="1" applyFill="1" applyAlignment="1">
      <alignment vertical="center"/>
    </xf>
    <xf numFmtId="0" fontId="2" fillId="0" borderId="0" xfId="1" applyFont="1" applyFill="1" applyAlignment="1" applyProtection="1">
      <alignment horizontal="justify" vertical="center"/>
      <protection locked="0"/>
    </xf>
    <xf numFmtId="0" fontId="2" fillId="0" borderId="0" xfId="1" applyFont="1" applyFill="1" applyAlignment="1" applyProtection="1">
      <alignment horizontal="right" vertical="center"/>
      <protection locked="0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justify" vertical="center"/>
    </xf>
    <xf numFmtId="0" fontId="2" fillId="0" borderId="0" xfId="1" applyFont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 applyProtection="1">
      <alignment vertical="center"/>
      <protection locked="0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0" quotePrefix="1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justify" vertical="center" wrapText="1"/>
    </xf>
    <xf numFmtId="4" fontId="2" fillId="0" borderId="6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6" xfId="0" quotePrefix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6" xfId="0" quotePrefix="1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 applyProtection="1">
      <alignment horizontal="right" vertical="center"/>
      <protection locked="0"/>
    </xf>
    <xf numFmtId="4" fontId="2" fillId="0" borderId="6" xfId="0" applyNumberFormat="1" applyFont="1" applyFill="1" applyBorder="1" applyAlignment="1">
      <alignment horizontal="right" vertical="center"/>
    </xf>
    <xf numFmtId="0" fontId="2" fillId="0" borderId="6" xfId="1352" applyNumberFormat="1" applyFont="1" applyFill="1" applyBorder="1" applyAlignment="1">
      <alignment horizontal="justify" vertical="center" wrapText="1"/>
    </xf>
    <xf numFmtId="0" fontId="2" fillId="0" borderId="6" xfId="1352" applyFont="1" applyFill="1" applyBorder="1" applyAlignment="1" applyProtection="1">
      <alignment horizontal="center" vertical="center"/>
      <protection locked="0"/>
    </xf>
    <xf numFmtId="4" fontId="2" fillId="0" borderId="6" xfId="1352" applyNumberFormat="1" applyFont="1" applyFill="1" applyBorder="1" applyAlignment="1" applyProtection="1">
      <alignment horizontal="right" vertical="center"/>
      <protection locked="0"/>
    </xf>
    <xf numFmtId="4" fontId="2" fillId="0" borderId="6" xfId="1352" applyNumberFormat="1" applyFont="1" applyFill="1" applyBorder="1" applyAlignment="1">
      <alignment horizontal="right" vertical="center"/>
    </xf>
    <xf numFmtId="0" fontId="2" fillId="0" borderId="6" xfId="1352" applyNumberFormat="1" applyFont="1" applyFill="1" applyBorder="1" applyAlignment="1">
      <alignment horizontal="center" vertical="center"/>
    </xf>
    <xf numFmtId="0" fontId="2" fillId="0" borderId="6" xfId="1352" applyFont="1" applyFill="1" applyBorder="1" applyAlignment="1">
      <alignment vertical="center"/>
    </xf>
    <xf numFmtId="0" fontId="2" fillId="0" borderId="6" xfId="1352" applyFont="1" applyFill="1" applyBorder="1" applyAlignment="1">
      <alignment horizontal="justify" vertical="center" wrapText="1"/>
    </xf>
    <xf numFmtId="4" fontId="4" fillId="0" borderId="6" xfId="1352" applyNumberFormat="1" applyFont="1" applyFill="1" applyBorder="1" applyAlignment="1">
      <alignment horizontal="right" vertical="center"/>
    </xf>
    <xf numFmtId="4" fontId="2" fillId="0" borderId="9" xfId="1352" applyNumberFormat="1" applyFont="1" applyFill="1" applyBorder="1" applyAlignment="1">
      <alignment horizontal="right" vertical="center"/>
    </xf>
    <xf numFmtId="4" fontId="2" fillId="0" borderId="6" xfId="1352" applyNumberFormat="1" applyFont="1" applyFill="1" applyBorder="1" applyAlignment="1">
      <alignment horizontal="center" vertical="center"/>
    </xf>
    <xf numFmtId="0" fontId="2" fillId="0" borderId="6" xfId="1352" applyFont="1" applyFill="1" applyBorder="1" applyAlignment="1">
      <alignment horizontal="center" vertical="center"/>
    </xf>
    <xf numFmtId="4" fontId="2" fillId="0" borderId="6" xfId="1352" applyNumberFormat="1" applyFont="1" applyFill="1" applyBorder="1" applyAlignment="1">
      <alignment vertical="center"/>
    </xf>
    <xf numFmtId="4" fontId="2" fillId="0" borderId="6" xfId="1352" applyNumberFormat="1" applyFont="1" applyFill="1" applyBorder="1" applyAlignment="1" applyProtection="1">
      <alignment vertical="center"/>
      <protection locked="0"/>
    </xf>
    <xf numFmtId="0" fontId="2" fillId="0" borderId="6" xfId="1352" applyFont="1" applyFill="1" applyBorder="1" applyAlignment="1">
      <alignment horizontal="center" vertical="center" wrapText="1"/>
    </xf>
    <xf numFmtId="0" fontId="2" fillId="0" borderId="9" xfId="1352" applyFont="1" applyFill="1" applyBorder="1" applyAlignment="1">
      <alignment horizontal="center" vertical="center" wrapText="1"/>
    </xf>
    <xf numFmtId="0" fontId="2" fillId="0" borderId="6" xfId="1352" applyNumberFormat="1" applyFont="1" applyFill="1" applyBorder="1" applyAlignment="1">
      <alignment horizontal="center" vertical="center" wrapText="1"/>
    </xf>
    <xf numFmtId="4" fontId="2" fillId="0" borderId="6" xfId="1352" applyNumberFormat="1" applyFont="1" applyFill="1" applyBorder="1" applyAlignment="1" applyProtection="1">
      <alignment horizontal="right" vertical="center" wrapText="1"/>
      <protection locked="0"/>
    </xf>
    <xf numFmtId="2" fontId="2" fillId="0" borderId="6" xfId="1352" applyNumberFormat="1" applyFont="1" applyFill="1" applyBorder="1" applyAlignment="1">
      <alignment horizontal="center" vertical="center"/>
    </xf>
    <xf numFmtId="0" fontId="2" fillId="0" borderId="9" xfId="1352" applyNumberFormat="1" applyFont="1" applyFill="1" applyBorder="1" applyAlignment="1">
      <alignment horizontal="center" vertical="center"/>
    </xf>
    <xf numFmtId="2" fontId="4" fillId="0" borderId="6" xfId="1352" applyNumberFormat="1" applyFont="1" applyFill="1" applyBorder="1" applyAlignment="1">
      <alignment horizontal="center" vertical="center"/>
    </xf>
    <xf numFmtId="1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0" fontId="2" fillId="0" borderId="2" xfId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vertical="center"/>
      <protection locked="0"/>
    </xf>
    <xf numFmtId="4" fontId="2" fillId="0" borderId="2" xfId="1" applyNumberFormat="1" applyFont="1" applyFill="1" applyBorder="1" applyAlignment="1">
      <alignment vertical="center"/>
    </xf>
    <xf numFmtId="4" fontId="4" fillId="0" borderId="6" xfId="1352" applyNumberFormat="1" applyFont="1" applyFill="1" applyBorder="1" applyAlignment="1">
      <alignment horizontal="right" vertical="center" wrapText="1"/>
    </xf>
    <xf numFmtId="0" fontId="2" fillId="0" borderId="0" xfId="1352" applyFont="1" applyFill="1"/>
    <xf numFmtId="166" fontId="33" fillId="0" borderId="0" xfId="1352" applyNumberFormat="1" applyFont="1" applyFill="1" applyBorder="1" applyAlignment="1"/>
    <xf numFmtId="4" fontId="2" fillId="0" borderId="6" xfId="1352" applyNumberFormat="1" applyFont="1" applyFill="1" applyBorder="1" applyAlignment="1" applyProtection="1">
      <alignment horizontal="center" vertical="center"/>
      <protection locked="0"/>
    </xf>
    <xf numFmtId="4" fontId="4" fillId="0" borderId="6" xfId="1352" applyNumberFormat="1" applyFont="1" applyFill="1" applyBorder="1" applyAlignment="1">
      <alignment vertical="center"/>
    </xf>
    <xf numFmtId="0" fontId="4" fillId="0" borderId="6" xfId="1352" applyFont="1" applyFill="1" applyBorder="1" applyAlignment="1">
      <alignment horizontal="center" vertical="center"/>
    </xf>
    <xf numFmtId="0" fontId="2" fillId="0" borderId="0" xfId="1352" applyFont="1" applyFill="1" applyAlignment="1">
      <alignment vertical="center"/>
    </xf>
    <xf numFmtId="0" fontId="2" fillId="0" borderId="6" xfId="1352" applyNumberFormat="1" applyFont="1" applyFill="1" applyBorder="1" applyAlignment="1">
      <alignment horizontal="justify" vertical="center"/>
    </xf>
    <xf numFmtId="4" fontId="2" fillId="0" borderId="8" xfId="1" applyNumberFormat="1" applyFont="1" applyFill="1" applyBorder="1" applyAlignment="1">
      <alignment horizontal="right" vertical="center"/>
    </xf>
    <xf numFmtId="0" fontId="4" fillId="0" borderId="6" xfId="2" applyFont="1" applyFill="1" applyBorder="1" applyAlignment="1">
      <alignment horizontal="center" vertical="center"/>
    </xf>
    <xf numFmtId="4" fontId="4" fillId="0" borderId="6" xfId="2" applyNumberFormat="1" applyFont="1" applyFill="1" applyBorder="1" applyAlignment="1" applyProtection="1">
      <alignment vertical="center"/>
      <protection locked="0"/>
    </xf>
    <xf numFmtId="4" fontId="2" fillId="0" borderId="0" xfId="1" applyNumberFormat="1" applyFont="1" applyFill="1" applyAlignment="1">
      <alignment horizontal="justify" vertical="center"/>
    </xf>
    <xf numFmtId="0" fontId="4" fillId="0" borderId="6" xfId="0" applyFont="1" applyFill="1" applyBorder="1" applyAlignment="1">
      <alignment horizontal="center" vertical="center"/>
    </xf>
    <xf numFmtId="4" fontId="4" fillId="0" borderId="8" xfId="2" applyNumberFormat="1" applyFont="1" applyFill="1" applyBorder="1" applyAlignment="1">
      <alignment vertical="center"/>
    </xf>
    <xf numFmtId="0" fontId="2" fillId="0" borderId="6" xfId="2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justify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4" fontId="2" fillId="0" borderId="8" xfId="2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vertical="center"/>
      <protection locked="0"/>
    </xf>
    <xf numFmtId="0" fontId="2" fillId="0" borderId="6" xfId="1" applyNumberFormat="1" applyFont="1" applyFill="1" applyBorder="1" applyAlignment="1">
      <alignment horizontal="left" vertical="center" wrapText="1"/>
    </xf>
    <xf numFmtId="165" fontId="2" fillId="0" borderId="0" xfId="2506" applyNumberFormat="1" applyFont="1" applyFill="1" applyProtection="1">
      <protection locked="0"/>
    </xf>
    <xf numFmtId="1" fontId="2" fillId="0" borderId="9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justify" vertical="center" wrapText="1"/>
    </xf>
    <xf numFmtId="0" fontId="2" fillId="0" borderId="9" xfId="2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 applyProtection="1">
      <alignment vertical="center"/>
      <protection locked="0"/>
    </xf>
    <xf numFmtId="4" fontId="2" fillId="0" borderId="12" xfId="1" applyNumberFormat="1" applyFont="1" applyFill="1" applyBorder="1" applyAlignment="1">
      <alignment vertical="center"/>
    </xf>
    <xf numFmtId="1" fontId="2" fillId="0" borderId="10" xfId="1" applyNumberFormat="1" applyFont="1" applyFill="1" applyBorder="1" applyAlignment="1">
      <alignment horizontal="center" vertical="center"/>
    </xf>
    <xf numFmtId="4" fontId="2" fillId="0" borderId="6" xfId="2" applyNumberFormat="1" applyFont="1" applyFill="1" applyBorder="1" applyAlignment="1">
      <alignment horizontal="right" vertical="center"/>
    </xf>
    <xf numFmtId="4" fontId="4" fillId="0" borderId="6" xfId="2" applyNumberFormat="1" applyFont="1" applyFill="1" applyBorder="1" applyAlignment="1">
      <alignment horizontal="right" vertical="center"/>
    </xf>
    <xf numFmtId="4" fontId="2" fillId="0" borderId="6" xfId="2307" applyNumberFormat="1" applyFont="1" applyFill="1" applyBorder="1" applyAlignment="1">
      <alignment horizontal="right" vertical="center"/>
    </xf>
    <xf numFmtId="4" fontId="2" fillId="0" borderId="0" xfId="1" applyNumberFormat="1" applyFont="1" applyFill="1"/>
    <xf numFmtId="0" fontId="2" fillId="0" borderId="0" xfId="1" applyFont="1" applyFill="1" applyAlignment="1" applyProtection="1">
      <alignment horizontal="center" vertical="center"/>
      <protection locked="0"/>
    </xf>
    <xf numFmtId="1" fontId="2" fillId="0" borderId="28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8" xfId="1" applyFont="1" applyFill="1" applyBorder="1" applyAlignment="1" applyProtection="1">
      <alignment horizontal="justify" vertical="center" wrapText="1"/>
      <protection locked="0"/>
    </xf>
    <xf numFmtId="0" fontId="2" fillId="0" borderId="28" xfId="1" applyFont="1" applyFill="1" applyBorder="1" applyAlignment="1" applyProtection="1">
      <alignment horizontal="center" vertical="center" wrapText="1"/>
      <protection locked="0"/>
    </xf>
    <xf numFmtId="4" fontId="2" fillId="0" borderId="28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28" xfId="3" quotePrefix="1" applyNumberFormat="1" applyFont="1" applyFill="1" applyBorder="1" applyAlignment="1" applyProtection="1">
      <alignment horizontal="right" vertical="center" wrapText="1"/>
      <protection locked="0"/>
    </xf>
    <xf numFmtId="4" fontId="2" fillId="0" borderId="6" xfId="1352" applyNumberFormat="1" applyFont="1" applyFill="1" applyBorder="1" applyAlignment="1">
      <alignment horizontal="justify" vertical="center" wrapText="1"/>
    </xf>
    <xf numFmtId="4" fontId="2" fillId="0" borderId="9" xfId="1" applyNumberFormat="1" applyFont="1" applyFill="1" applyBorder="1" applyAlignment="1" applyProtection="1">
      <alignment horizontal="right" vertical="center"/>
      <protection locked="0"/>
    </xf>
    <xf numFmtId="4" fontId="2" fillId="0" borderId="0" xfId="1" applyNumberFormat="1" applyFont="1" applyFill="1" applyAlignment="1" applyProtection="1">
      <alignment horizontal="right" vertical="center"/>
      <protection locked="0"/>
    </xf>
    <xf numFmtId="0" fontId="2" fillId="0" borderId="0" xfId="1" applyFont="1" applyFill="1" applyAlignment="1">
      <alignment horizontal="center" vertical="center"/>
    </xf>
    <xf numFmtId="0" fontId="4" fillId="0" borderId="6" xfId="1352" applyFont="1" applyFill="1" applyBorder="1" applyAlignment="1">
      <alignment horizontal="justify" vertical="center" wrapText="1"/>
    </xf>
    <xf numFmtId="4" fontId="2" fillId="0" borderId="6" xfId="1352" applyNumberFormat="1" applyFont="1" applyFill="1" applyBorder="1" applyAlignment="1" applyProtection="1"/>
    <xf numFmtId="4" fontId="4" fillId="0" borderId="6" xfId="1352" applyNumberFormat="1" applyFont="1" applyFill="1" applyBorder="1" applyAlignment="1">
      <alignment vertical="center" wrapText="1"/>
    </xf>
    <xf numFmtId="43" fontId="2" fillId="0" borderId="0" xfId="1" applyNumberFormat="1" applyFont="1" applyFill="1"/>
    <xf numFmtId="0" fontId="2" fillId="0" borderId="0" xfId="2" applyFont="1" applyAlignment="1" applyProtection="1">
      <alignment horizontal="center"/>
      <protection locked="0"/>
    </xf>
    <xf numFmtId="0" fontId="2" fillId="0" borderId="0" xfId="2" applyFont="1" applyAlignment="1" applyProtection="1">
      <alignment horizontal="justify" vertical="center"/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2" fillId="0" borderId="0" xfId="2" applyFont="1" applyProtection="1">
      <protection locked="0"/>
    </xf>
    <xf numFmtId="4" fontId="2" fillId="0" borderId="0" xfId="2" applyNumberFormat="1" applyFont="1" applyProtection="1">
      <protection locked="0"/>
    </xf>
    <xf numFmtId="0" fontId="2" fillId="0" borderId="0" xfId="2" applyFont="1"/>
    <xf numFmtId="0" fontId="4" fillId="0" borderId="0" xfId="2" applyFont="1" applyAlignment="1">
      <alignment horizontal="center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10" fontId="2" fillId="0" borderId="0" xfId="2" applyNumberFormat="1" applyFont="1" applyFill="1" applyBorder="1" applyAlignment="1" applyProtection="1">
      <alignment horizontal="left" vertical="center" wrapText="1"/>
      <protection locked="0"/>
    </xf>
    <xf numFmtId="4" fontId="2" fillId="0" borderId="0" xfId="2" applyNumberFormat="1" applyFont="1" applyFill="1"/>
    <xf numFmtId="4" fontId="2" fillId="0" borderId="0" xfId="2" applyNumberFormat="1" applyFont="1" applyFill="1" applyBorder="1" applyAlignment="1" applyProtection="1">
      <alignment horizontal="left" vertical="center" wrapText="1"/>
      <protection locked="0"/>
    </xf>
    <xf numFmtId="1" fontId="2" fillId="3" borderId="6" xfId="2" applyNumberFormat="1" applyFont="1" applyFill="1" applyBorder="1" applyAlignment="1" applyProtection="1">
      <alignment vertical="center" wrapText="1"/>
      <protection locked="0"/>
    </xf>
    <xf numFmtId="165" fontId="2" fillId="0" borderId="0" xfId="2" applyNumberFormat="1" applyFont="1" applyFill="1"/>
    <xf numFmtId="1" fontId="2" fillId="3" borderId="6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2" applyNumberFormat="1" applyFont="1" applyFill="1" applyAlignment="1">
      <alignment horizontal="left"/>
    </xf>
    <xf numFmtId="4" fontId="2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1" fontId="2" fillId="0" borderId="10" xfId="2" applyNumberFormat="1" applyFont="1" applyFill="1" applyBorder="1" applyAlignment="1" applyProtection="1">
      <alignment horizontal="center" vertical="center" wrapText="1"/>
      <protection locked="0"/>
    </xf>
    <xf numFmtId="1" fontId="2" fillId="0" borderId="10" xfId="2" applyNumberFormat="1" applyFont="1" applyFill="1" applyBorder="1" applyAlignment="1" applyProtection="1">
      <alignment horizontal="left" vertical="center" wrapText="1"/>
      <protection locked="0"/>
    </xf>
    <xf numFmtId="1" fontId="2" fillId="0" borderId="11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2" applyFont="1" applyFill="1" applyBorder="1" applyAlignment="1" applyProtection="1">
      <alignment horizontal="center" vertical="center" wrapText="1"/>
      <protection locked="0"/>
    </xf>
    <xf numFmtId="4" fontId="2" fillId="0" borderId="11" xfId="2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justify" vertical="center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Border="1"/>
    <xf numFmtId="0" fontId="2" fillId="0" borderId="0" xfId="2" applyFont="1" applyAlignment="1">
      <alignment horizontal="center"/>
    </xf>
    <xf numFmtId="0" fontId="2" fillId="0" borderId="0" xfId="2" applyFont="1" applyAlignment="1">
      <alignment horizontal="justify" vertical="center"/>
    </xf>
    <xf numFmtId="0" fontId="2" fillId="0" borderId="0" xfId="2" applyFont="1" applyAlignment="1">
      <alignment horizontal="center" vertical="center"/>
    </xf>
    <xf numFmtId="1" fontId="2" fillId="0" borderId="0" xfId="2" applyNumberFormat="1" applyFont="1" applyFill="1" applyBorder="1" applyAlignment="1" applyProtection="1">
      <alignment vertical="center" wrapText="1"/>
      <protection locked="0"/>
    </xf>
    <xf numFmtId="0" fontId="4" fillId="0" borderId="0" xfId="0" applyNumberFormat="1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4" fontId="2" fillId="0" borderId="8" xfId="4" applyNumberFormat="1" applyFont="1" applyFill="1" applyBorder="1" applyAlignment="1">
      <alignment vertical="center"/>
    </xf>
    <xf numFmtId="1" fontId="2" fillId="0" borderId="7" xfId="4" applyNumberFormat="1" applyFont="1" applyFill="1" applyBorder="1" applyAlignment="1">
      <alignment horizontal="center" vertical="center"/>
    </xf>
    <xf numFmtId="4" fontId="2" fillId="0" borderId="8" xfId="1" applyNumberFormat="1" applyFont="1" applyFill="1" applyBorder="1" applyAlignment="1" applyProtection="1">
      <alignment vertical="center"/>
      <protection locked="0"/>
    </xf>
    <xf numFmtId="0" fontId="4" fillId="0" borderId="6" xfId="4" applyFont="1" applyFill="1" applyBorder="1" applyAlignment="1">
      <alignment horizontal="center" vertical="center" wrapText="1"/>
    </xf>
    <xf numFmtId="4" fontId="5" fillId="0" borderId="8" xfId="4" applyNumberFormat="1" applyFont="1" applyFill="1" applyBorder="1" applyAlignment="1" applyProtection="1">
      <alignment vertical="center"/>
      <protection locked="0"/>
    </xf>
    <xf numFmtId="174" fontId="2" fillId="0" borderId="0" xfId="1" applyNumberFormat="1" applyFont="1" applyFill="1"/>
    <xf numFmtId="1" fontId="4" fillId="0" borderId="7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0" fontId="4" fillId="0" borderId="6" xfId="1" applyFont="1" applyFill="1" applyBorder="1" applyAlignment="1">
      <alignment horizontal="justify" vertical="center" wrapText="1"/>
    </xf>
    <xf numFmtId="0" fontId="2" fillId="0" borderId="7" xfId="1" applyFont="1" applyBorder="1" applyAlignment="1">
      <alignment horizontal="justify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Fill="1" applyBorder="1" applyAlignment="1">
      <alignment horizontal="justify" vertical="center" wrapText="1"/>
    </xf>
    <xf numFmtId="0" fontId="4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4" fontId="4" fillId="0" borderId="7" xfId="1" applyNumberFormat="1" applyFont="1" applyFill="1" applyBorder="1" applyAlignment="1" applyProtection="1">
      <alignment horizontal="right" vertical="center"/>
      <protection locked="0"/>
    </xf>
    <xf numFmtId="4" fontId="2" fillId="0" borderId="7" xfId="1" applyNumberFormat="1" applyFont="1" applyFill="1" applyBorder="1" applyAlignment="1" applyProtection="1">
      <alignment horizontal="right" vertical="center"/>
      <protection locked="0"/>
    </xf>
    <xf numFmtId="0" fontId="2" fillId="0" borderId="8" xfId="2" applyFont="1" applyFill="1" applyBorder="1" applyAlignment="1" applyProtection="1">
      <alignment horizontal="center" vertical="center" wrapText="1"/>
      <protection locked="0"/>
    </xf>
    <xf numFmtId="1" fontId="2" fillId="0" borderId="8" xfId="2" applyNumberFormat="1" applyFont="1" applyFill="1" applyBorder="1" applyAlignment="1" applyProtection="1">
      <alignment vertical="center" wrapText="1"/>
      <protection locked="0"/>
    </xf>
    <xf numFmtId="0" fontId="2" fillId="0" borderId="12" xfId="2" applyFont="1" applyFill="1" applyBorder="1" applyAlignment="1" applyProtection="1">
      <alignment horizontal="center" vertical="center" wrapText="1"/>
      <protection locked="0"/>
    </xf>
    <xf numFmtId="1" fontId="4" fillId="3" borderId="7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4" applyNumberFormat="1" applyFont="1" applyFill="1" applyBorder="1" applyAlignment="1" applyProtection="1">
      <alignment vertical="center"/>
      <protection locked="0"/>
    </xf>
    <xf numFmtId="4" fontId="2" fillId="0" borderId="9" xfId="4" applyNumberFormat="1" applyFont="1" applyFill="1" applyBorder="1" applyAlignment="1" applyProtection="1">
      <alignment horizontal="right" vertical="center"/>
      <protection locked="0"/>
    </xf>
    <xf numFmtId="4" fontId="2" fillId="0" borderId="12" xfId="1" applyNumberFormat="1" applyFont="1" applyFill="1" applyBorder="1" applyAlignment="1">
      <alignment horizontal="right" vertical="center"/>
    </xf>
    <xf numFmtId="4" fontId="2" fillId="0" borderId="9" xfId="1" applyNumberFormat="1" applyFont="1" applyFill="1" applyBorder="1" applyAlignment="1">
      <alignment horizontal="right" vertical="center"/>
    </xf>
    <xf numFmtId="0" fontId="4" fillId="0" borderId="6" xfId="2" applyFont="1" applyFill="1" applyBorder="1" applyAlignment="1">
      <alignment horizontal="justify" vertical="center" wrapText="1"/>
    </xf>
    <xf numFmtId="1" fontId="2" fillId="0" borderId="3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33" xfId="1" applyFont="1" applyFill="1" applyBorder="1" applyAlignment="1" applyProtection="1">
      <alignment horizontal="justify" vertical="center" wrapText="1"/>
      <protection locked="0"/>
    </xf>
    <xf numFmtId="0" fontId="2" fillId="0" borderId="33" xfId="1" applyFont="1" applyFill="1" applyBorder="1" applyAlignment="1" applyProtection="1">
      <alignment horizontal="center" vertical="center" wrapText="1"/>
      <protection locked="0"/>
    </xf>
    <xf numFmtId="4" fontId="2" fillId="0" borderId="33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33" xfId="3" quotePrefix="1" applyNumberFormat="1" applyFont="1" applyFill="1" applyBorder="1" applyAlignment="1" applyProtection="1">
      <alignment horizontal="right" vertical="center" wrapText="1"/>
      <protection locked="0"/>
    </xf>
    <xf numFmtId="4" fontId="4" fillId="0" borderId="6" xfId="2" applyNumberFormat="1" applyFont="1" applyFill="1" applyBorder="1" applyAlignment="1" applyProtection="1">
      <alignment horizontal="right" vertical="center"/>
      <protection locked="0"/>
    </xf>
    <xf numFmtId="4" fontId="2" fillId="0" borderId="9" xfId="4" applyNumberFormat="1" applyFont="1" applyFill="1" applyBorder="1" applyAlignment="1" applyProtection="1">
      <alignment vertical="center"/>
      <protection locked="0"/>
    </xf>
    <xf numFmtId="0" fontId="4" fillId="0" borderId="7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/>
    </xf>
    <xf numFmtId="0" fontId="2" fillId="0" borderId="7" xfId="2" applyFont="1" applyFill="1" applyBorder="1" applyAlignment="1">
      <alignment horizontal="justify" vertical="center" wrapText="1"/>
    </xf>
    <xf numFmtId="1" fontId="2" fillId="0" borderId="7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/>
    </xf>
    <xf numFmtId="4" fontId="2" fillId="0" borderId="7" xfId="2" applyNumberFormat="1" applyFont="1" applyFill="1" applyBorder="1" applyAlignment="1" applyProtection="1">
      <alignment horizontal="right" vertical="center"/>
      <protection locked="0"/>
    </xf>
    <xf numFmtId="4" fontId="2" fillId="0" borderId="6" xfId="2" applyNumberFormat="1" applyFont="1" applyFill="1" applyBorder="1" applyAlignment="1" applyProtection="1">
      <alignment horizontal="right" vertical="center"/>
      <protection locked="0"/>
    </xf>
    <xf numFmtId="4" fontId="4" fillId="0" borderId="8" xfId="1" applyNumberFormat="1" applyFont="1" applyFill="1" applyBorder="1" applyAlignment="1">
      <alignment horizontal="right" vertical="center"/>
    </xf>
    <xf numFmtId="4" fontId="4" fillId="0" borderId="8" xfId="2" applyNumberFormat="1" applyFont="1" applyFill="1" applyBorder="1" applyAlignment="1" applyProtection="1">
      <alignment horizontal="right" vertical="center"/>
      <protection locked="0"/>
    </xf>
    <xf numFmtId="4" fontId="2" fillId="0" borderId="7" xfId="4" applyNumberFormat="1" applyFont="1" applyFill="1" applyBorder="1" applyAlignment="1" applyProtection="1">
      <alignment horizontal="right" vertical="center"/>
      <protection locked="0"/>
    </xf>
    <xf numFmtId="0" fontId="2" fillId="0" borderId="6" xfId="1" applyFont="1" applyFill="1" applyBorder="1" applyAlignment="1">
      <alignment horizontal="right" vertical="center"/>
    </xf>
    <xf numFmtId="0" fontId="2" fillId="0" borderId="6" xfId="1" applyFont="1" applyFill="1" applyBorder="1" applyAlignment="1">
      <alignment horizontal="justify" vertical="center"/>
    </xf>
    <xf numFmtId="1" fontId="2" fillId="0" borderId="10" xfId="2" applyNumberFormat="1" applyFont="1" applyFill="1" applyBorder="1" applyAlignment="1">
      <alignment horizontal="center" vertical="center"/>
    </xf>
    <xf numFmtId="4" fontId="2" fillId="0" borderId="12" xfId="2" applyNumberFormat="1" applyFont="1" applyFill="1" applyBorder="1" applyAlignment="1" applyProtection="1">
      <alignment horizontal="right" vertical="center"/>
      <protection locked="0"/>
    </xf>
    <xf numFmtId="4" fontId="2" fillId="0" borderId="9" xfId="0" applyNumberFormat="1" applyFont="1" applyFill="1" applyBorder="1" applyAlignment="1" applyProtection="1">
      <alignment horizontal="right" vertical="center"/>
      <protection locked="0"/>
    </xf>
    <xf numFmtId="0" fontId="4" fillId="0" borderId="9" xfId="0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4" fontId="4" fillId="0" borderId="9" xfId="2" applyNumberFormat="1" applyFont="1" applyFill="1" applyBorder="1" applyAlignment="1" applyProtection="1">
      <alignment horizontal="right" vertical="center"/>
      <protection locked="0"/>
    </xf>
    <xf numFmtId="4" fontId="4" fillId="0" borderId="12" xfId="2" applyNumberFormat="1" applyFont="1" applyFill="1" applyBorder="1" applyAlignment="1">
      <alignment horizontal="right" vertical="center"/>
    </xf>
    <xf numFmtId="0" fontId="2" fillId="0" borderId="9" xfId="1352" applyNumberFormat="1" applyFont="1" applyFill="1" applyBorder="1" applyAlignment="1">
      <alignment horizontal="justify" vertical="center" wrapText="1"/>
    </xf>
    <xf numFmtId="4" fontId="2" fillId="0" borderId="9" xfId="1352" applyNumberFormat="1" applyFont="1" applyFill="1" applyBorder="1" applyAlignment="1" applyProtection="1">
      <alignment horizontal="right" vertical="center"/>
      <protection locked="0"/>
    </xf>
    <xf numFmtId="0" fontId="4" fillId="0" borderId="6" xfId="0" applyNumberFormat="1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/>
    </xf>
    <xf numFmtId="4" fontId="4" fillId="0" borderId="9" xfId="1" applyNumberFormat="1" applyFont="1" applyFill="1" applyBorder="1" applyAlignment="1">
      <alignment horizontal="right" vertical="center"/>
    </xf>
    <xf numFmtId="0" fontId="4" fillId="0" borderId="6" xfId="1352" applyNumberFormat="1" applyFont="1" applyFill="1" applyBorder="1" applyAlignment="1">
      <alignment horizontal="justify" vertical="center" wrapText="1"/>
    </xf>
    <xf numFmtId="4" fontId="2" fillId="0" borderId="6" xfId="1352" applyNumberFormat="1" applyFont="1" applyFill="1" applyBorder="1" applyAlignment="1" applyProtection="1">
      <alignment horizontal="right"/>
    </xf>
    <xf numFmtId="0" fontId="2" fillId="0" borderId="6" xfId="1352" quotePrefix="1" applyNumberFormat="1" applyFont="1" applyFill="1" applyBorder="1" applyAlignment="1">
      <alignment horizontal="justify" vertical="center" wrapText="1"/>
    </xf>
    <xf numFmtId="4" fontId="2" fillId="0" borderId="6" xfId="1352" quotePrefix="1" applyNumberFormat="1" applyFont="1" applyFill="1" applyBorder="1" applyAlignment="1">
      <alignment horizontal="justify" vertical="center" wrapText="1"/>
    </xf>
    <xf numFmtId="4" fontId="2" fillId="0" borderId="9" xfId="1352" applyNumberFormat="1" applyFont="1" applyFill="1" applyBorder="1" applyAlignment="1" applyProtection="1">
      <alignment vertical="center"/>
      <protection locked="0"/>
    </xf>
    <xf numFmtId="4" fontId="2" fillId="0" borderId="9" xfId="1352" applyNumberFormat="1" applyFont="1" applyFill="1" applyBorder="1" applyAlignment="1">
      <alignment vertical="center"/>
    </xf>
    <xf numFmtId="0" fontId="32" fillId="0" borderId="6" xfId="1352" applyNumberFormat="1" applyFont="1" applyFill="1" applyBorder="1" applyAlignment="1">
      <alignment horizontal="justify" vertical="center" wrapText="1"/>
    </xf>
    <xf numFmtId="0" fontId="2" fillId="0" borderId="6" xfId="1352" applyFont="1" applyFill="1" applyBorder="1" applyAlignment="1" applyProtection="1">
      <alignment horizontal="justify" vertical="center" wrapText="1"/>
      <protection locked="0"/>
    </xf>
    <xf numFmtId="0" fontId="2" fillId="0" borderId="6" xfId="0" applyFont="1" applyFill="1" applyBorder="1" applyAlignment="1">
      <alignment horizontal="right" vertical="center"/>
    </xf>
    <xf numFmtId="0" fontId="2" fillId="0" borderId="9" xfId="1352" applyFont="1" applyFill="1" applyBorder="1" applyAlignment="1" applyProtection="1">
      <alignment horizontal="center" vertical="center"/>
      <protection locked="0"/>
    </xf>
    <xf numFmtId="0" fontId="2" fillId="0" borderId="6" xfId="1352" applyFont="1" applyFill="1" applyBorder="1" applyAlignment="1">
      <alignment horizontal="right" vertical="center"/>
    </xf>
    <xf numFmtId="4" fontId="4" fillId="0" borderId="6" xfId="1352" applyNumberFormat="1" applyFont="1" applyFill="1" applyBorder="1" applyAlignment="1" applyProtection="1">
      <alignment horizontal="right"/>
    </xf>
    <xf numFmtId="1" fontId="4" fillId="0" borderId="6" xfId="4" applyNumberFormat="1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justify" vertical="center"/>
    </xf>
    <xf numFmtId="4" fontId="4" fillId="0" borderId="9" xfId="1" applyNumberFormat="1" applyFont="1" applyFill="1" applyBorder="1" applyAlignment="1">
      <alignment vertical="center"/>
    </xf>
    <xf numFmtId="2" fontId="2" fillId="0" borderId="6" xfId="0" applyNumberFormat="1" applyFont="1" applyFill="1" applyBorder="1" applyAlignment="1">
      <alignment horizontal="right" vertical="center"/>
    </xf>
    <xf numFmtId="0" fontId="2" fillId="0" borderId="6" xfId="1" applyFont="1" applyFill="1" applyBorder="1" applyAlignment="1" applyProtection="1">
      <alignment horizontal="justify" vertical="center"/>
      <protection locked="0"/>
    </xf>
    <xf numFmtId="0" fontId="2" fillId="0" borderId="9" xfId="0" applyFont="1" applyFill="1" applyBorder="1" applyAlignment="1">
      <alignment horizontal="justify" vertical="center" wrapText="1"/>
    </xf>
    <xf numFmtId="0" fontId="4" fillId="0" borderId="9" xfId="1" applyFont="1" applyFill="1" applyBorder="1" applyAlignment="1">
      <alignment horizontal="center" vertical="center" wrapText="1"/>
    </xf>
    <xf numFmtId="2" fontId="2" fillId="0" borderId="9" xfId="1352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right" vertical="center"/>
    </xf>
    <xf numFmtId="165" fontId="36" fillId="0" borderId="0" xfId="3" quotePrefix="1" applyNumberFormat="1" applyFont="1" applyFill="1" applyBorder="1" applyAlignment="1" applyProtection="1">
      <alignment horizontal="right" vertical="center" wrapText="1"/>
      <protection locked="0"/>
    </xf>
    <xf numFmtId="10" fontId="3" fillId="3" borderId="8" xfId="1" applyNumberFormat="1" applyFont="1" applyFill="1" applyBorder="1" applyAlignment="1">
      <alignment horizontal="left" vertical="center"/>
    </xf>
    <xf numFmtId="10" fontId="3" fillId="3" borderId="12" xfId="1" applyNumberFormat="1" applyFont="1" applyFill="1" applyBorder="1" applyAlignment="1">
      <alignment horizontal="left" vertical="center"/>
    </xf>
    <xf numFmtId="0" fontId="3" fillId="3" borderId="37" xfId="1" applyFont="1" applyFill="1" applyBorder="1" applyAlignment="1">
      <alignment horizontal="left" vertical="center"/>
    </xf>
    <xf numFmtId="0" fontId="3" fillId="3" borderId="8" xfId="1" applyFont="1" applyFill="1" applyBorder="1" applyAlignment="1">
      <alignment horizontal="left" vertical="center"/>
    </xf>
    <xf numFmtId="4" fontId="4" fillId="0" borderId="8" xfId="2" applyNumberFormat="1" applyFont="1" applyFill="1" applyBorder="1" applyAlignment="1" applyProtection="1">
      <alignment vertical="center"/>
      <protection locked="0"/>
    </xf>
    <xf numFmtId="4" fontId="2" fillId="0" borderId="8" xfId="1" applyNumberFormat="1" applyFont="1" applyFill="1" applyBorder="1" applyAlignment="1" applyProtection="1">
      <alignment horizontal="right" vertical="center"/>
      <protection locked="0"/>
    </xf>
    <xf numFmtId="10" fontId="2" fillId="0" borderId="8" xfId="2" applyNumberFormat="1" applyFont="1" applyFill="1" applyBorder="1" applyAlignment="1">
      <alignment horizontal="right" vertical="center"/>
    </xf>
    <xf numFmtId="10" fontId="2" fillId="0" borderId="12" xfId="2" applyNumberFormat="1" applyFont="1" applyFill="1" applyBorder="1" applyAlignment="1">
      <alignment horizontal="right" vertical="center"/>
    </xf>
    <xf numFmtId="175" fontId="2" fillId="0" borderId="8" xfId="1" applyNumberFormat="1" applyFont="1" applyFill="1" applyBorder="1" applyAlignment="1">
      <alignment horizontal="right" vertical="center"/>
    </xf>
    <xf numFmtId="43" fontId="2" fillId="0" borderId="8" xfId="2549" applyFont="1" applyFill="1" applyBorder="1" applyAlignment="1">
      <alignment horizontal="right" vertical="center"/>
    </xf>
    <xf numFmtId="4" fontId="4" fillId="0" borderId="0" xfId="2" applyNumberFormat="1" applyFont="1" applyFill="1" applyAlignment="1">
      <alignment vertical="center"/>
    </xf>
    <xf numFmtId="166" fontId="33" fillId="0" borderId="0" xfId="1352" applyNumberFormat="1" applyFont="1" applyFill="1" applyBorder="1" applyAlignment="1">
      <alignment horizontal="right" vertical="center"/>
    </xf>
    <xf numFmtId="174" fontId="4" fillId="0" borderId="0" xfId="1" applyNumberFormat="1" applyFont="1" applyFill="1"/>
    <xf numFmtId="174" fontId="2" fillId="0" borderId="0" xfId="1" applyNumberFormat="1" applyFont="1" applyFill="1" applyAlignment="1">
      <alignment horizontal="right" vertical="center"/>
    </xf>
    <xf numFmtId="10" fontId="2" fillId="0" borderId="0" xfId="1" applyNumberFormat="1" applyFont="1" applyFill="1"/>
    <xf numFmtId="174" fontId="4" fillId="0" borderId="0" xfId="1" applyNumberFormat="1" applyFont="1" applyFill="1" applyAlignment="1">
      <alignment horizontal="right" vertical="center"/>
    </xf>
    <xf numFmtId="10" fontId="4" fillId="0" borderId="0" xfId="1" applyNumberFormat="1" applyFont="1" applyFill="1"/>
    <xf numFmtId="4" fontId="2" fillId="0" borderId="0" xfId="1" applyNumberFormat="1" applyFont="1" applyFill="1" applyAlignment="1">
      <alignment horizontal="center" vertical="center"/>
    </xf>
    <xf numFmtId="43" fontId="2" fillId="0" borderId="6" xfId="2549" applyFont="1" applyFill="1" applyBorder="1" applyAlignment="1">
      <alignment horizontal="right" vertical="center"/>
    </xf>
    <xf numFmtId="0" fontId="3" fillId="5" borderId="14" xfId="2" applyFont="1" applyFill="1" applyBorder="1" applyAlignment="1" applyProtection="1">
      <alignment horizontal="center" vertical="center" wrapText="1"/>
      <protection locked="0"/>
    </xf>
    <xf numFmtId="0" fontId="3" fillId="5" borderId="14" xfId="2" applyFont="1" applyFill="1" applyBorder="1" applyAlignment="1" applyProtection="1">
      <alignment horizontal="center" vertical="center" wrapText="1"/>
      <protection locked="0"/>
    </xf>
    <xf numFmtId="4" fontId="4" fillId="0" borderId="6" xfId="2" applyNumberFormat="1" applyFont="1" applyFill="1" applyBorder="1" applyAlignment="1">
      <alignment vertical="center"/>
    </xf>
    <xf numFmtId="0" fontId="3" fillId="3" borderId="13" xfId="2" applyFont="1" applyFill="1" applyBorder="1" applyAlignment="1" applyProtection="1">
      <alignment horizontal="center" vertical="center" wrapText="1"/>
      <protection locked="0"/>
    </xf>
    <xf numFmtId="0" fontId="3" fillId="3" borderId="14" xfId="2" applyFont="1" applyFill="1" applyBorder="1" applyAlignment="1" applyProtection="1">
      <alignment horizontal="center" vertical="center" wrapText="1"/>
      <protection locked="0"/>
    </xf>
    <xf numFmtId="4" fontId="3" fillId="3" borderId="14" xfId="2" applyNumberFormat="1" applyFont="1" applyFill="1" applyBorder="1" applyAlignment="1" applyProtection="1">
      <alignment horizontal="center" vertical="center" wrapText="1"/>
      <protection locked="0"/>
    </xf>
    <xf numFmtId="0" fontId="3" fillId="3" borderId="34" xfId="2" applyFont="1" applyFill="1" applyBorder="1" applyAlignment="1" applyProtection="1">
      <alignment horizontal="center" vertical="center" wrapText="1"/>
      <protection locked="0"/>
    </xf>
    <xf numFmtId="0" fontId="15" fillId="0" borderId="0" xfId="1352" applyFont="1" applyFill="1"/>
    <xf numFmtId="0" fontId="15" fillId="0" borderId="0" xfId="1352" applyFont="1" applyFill="1" applyAlignment="1">
      <alignment horizontal="center" vertical="center"/>
    </xf>
    <xf numFmtId="4" fontId="2" fillId="0" borderId="9" xfId="1352" applyNumberFormat="1" applyFont="1" applyFill="1" applyBorder="1" applyAlignment="1">
      <alignment horizontal="justify" vertical="center" wrapText="1"/>
    </xf>
    <xf numFmtId="4" fontId="2" fillId="0" borderId="9" xfId="1352" applyNumberFormat="1" applyFont="1" applyFill="1" applyBorder="1" applyAlignment="1">
      <alignment horizontal="center" vertical="center"/>
    </xf>
    <xf numFmtId="43" fontId="2" fillId="0" borderId="9" xfId="2549" applyFont="1" applyFill="1" applyBorder="1" applyAlignment="1">
      <alignment horizontal="right" vertical="center"/>
    </xf>
    <xf numFmtId="0" fontId="4" fillId="0" borderId="6" xfId="1352" applyFont="1" applyFill="1" applyBorder="1" applyAlignment="1">
      <alignment horizontal="center" vertical="center" wrapText="1"/>
    </xf>
    <xf numFmtId="4" fontId="2" fillId="0" borderId="0" xfId="2" applyNumberFormat="1" applyFont="1" applyFill="1" applyAlignment="1">
      <alignment vertical="center"/>
    </xf>
    <xf numFmtId="0" fontId="2" fillId="0" borderId="6" xfId="2" applyFont="1" applyFill="1" applyBorder="1" applyAlignment="1">
      <alignment vertical="center"/>
    </xf>
    <xf numFmtId="0" fontId="39" fillId="0" borderId="0" xfId="2" applyFont="1" applyFill="1"/>
    <xf numFmtId="43" fontId="39" fillId="0" borderId="0" xfId="2" applyNumberFormat="1" applyFont="1" applyFill="1"/>
    <xf numFmtId="1" fontId="39" fillId="31" borderId="13" xfId="2" applyNumberFormat="1" applyFont="1" applyFill="1" applyBorder="1" applyAlignment="1">
      <alignment horizontal="center" vertical="center" wrapText="1"/>
    </xf>
    <xf numFmtId="170" fontId="39" fillId="0" borderId="13" xfId="82" applyFont="1" applyFill="1" applyBorder="1" applyAlignment="1">
      <alignment horizontal="center" vertical="center"/>
    </xf>
    <xf numFmtId="10" fontId="39" fillId="0" borderId="13" xfId="2" applyNumberFormat="1" applyFont="1" applyFill="1" applyBorder="1" applyAlignment="1">
      <alignment horizontal="center" vertical="center"/>
    </xf>
    <xf numFmtId="170" fontId="38" fillId="0" borderId="38" xfId="82" quotePrefix="1" applyFont="1" applyFill="1" applyBorder="1" applyAlignment="1">
      <alignment horizontal="center" vertical="center"/>
    </xf>
    <xf numFmtId="176" fontId="38" fillId="0" borderId="38" xfId="82" applyNumberFormat="1" applyFont="1" applyFill="1" applyBorder="1" applyAlignment="1">
      <alignment horizontal="center" vertical="center"/>
    </xf>
    <xf numFmtId="10" fontId="38" fillId="0" borderId="38" xfId="2" applyNumberFormat="1" applyFont="1" applyFill="1" applyBorder="1" applyAlignment="1">
      <alignment horizontal="center" vertical="center"/>
    </xf>
    <xf numFmtId="170" fontId="38" fillId="0" borderId="47" xfId="82" quotePrefix="1" applyFont="1" applyFill="1" applyBorder="1" applyAlignment="1">
      <alignment horizontal="center" vertical="center"/>
    </xf>
    <xf numFmtId="4" fontId="38" fillId="0" borderId="7" xfId="2" applyNumberFormat="1" applyFont="1" applyFill="1" applyBorder="1" applyAlignment="1">
      <alignment horizontal="center" vertical="center"/>
    </xf>
    <xf numFmtId="4" fontId="38" fillId="0" borderId="0" xfId="2" applyNumberFormat="1" applyFont="1" applyFill="1" applyBorder="1" applyAlignment="1">
      <alignment horizontal="center" vertical="center"/>
    </xf>
    <xf numFmtId="0" fontId="39" fillId="0" borderId="0" xfId="2" applyFont="1" applyFill="1" applyAlignment="1">
      <alignment vertical="center"/>
    </xf>
    <xf numFmtId="10" fontId="39" fillId="0" borderId="13" xfId="2309" applyNumberFormat="1" applyFont="1" applyFill="1" applyBorder="1" applyAlignment="1">
      <alignment vertical="center"/>
    </xf>
    <xf numFmtId="177" fontId="39" fillId="0" borderId="0" xfId="2" applyNumberFormat="1" applyFont="1" applyFill="1" applyAlignment="1">
      <alignment vertical="center"/>
    </xf>
    <xf numFmtId="170" fontId="39" fillId="0" borderId="13" xfId="82" applyFont="1" applyFill="1" applyBorder="1" applyAlignment="1">
      <alignment vertical="center"/>
    </xf>
    <xf numFmtId="170" fontId="39" fillId="0" borderId="43" xfId="82" applyFont="1" applyFill="1" applyBorder="1" applyAlignment="1">
      <alignment vertical="center"/>
    </xf>
    <xf numFmtId="0" fontId="39" fillId="0" borderId="0" xfId="2" applyFont="1" applyFill="1" applyAlignment="1">
      <alignment horizontal="center"/>
    </xf>
    <xf numFmtId="4" fontId="39" fillId="0" borderId="0" xfId="2" applyNumberFormat="1" applyFont="1" applyFill="1"/>
    <xf numFmtId="4" fontId="4" fillId="0" borderId="0" xfId="2" applyNumberFormat="1" applyFont="1" applyFill="1" applyAlignment="1">
      <alignment horizontal="center" vertical="center"/>
    </xf>
    <xf numFmtId="2" fontId="39" fillId="0" borderId="0" xfId="2" applyNumberFormat="1" applyFont="1" applyFill="1"/>
    <xf numFmtId="0" fontId="2" fillId="0" borderId="0" xfId="2" quotePrefix="1" applyFont="1" applyFill="1" applyAlignment="1">
      <alignment horizontal="center"/>
    </xf>
    <xf numFmtId="1" fontId="39" fillId="31" borderId="13" xfId="2" applyNumberFormat="1" applyFont="1" applyFill="1" applyBorder="1" applyAlignment="1">
      <alignment horizontal="justify" vertical="center" wrapText="1"/>
    </xf>
    <xf numFmtId="174" fontId="37" fillId="0" borderId="0" xfId="2" applyNumberFormat="1" applyFont="1" applyFill="1" applyBorder="1"/>
    <xf numFmtId="1" fontId="2" fillId="3" borderId="7" xfId="2" applyNumberFormat="1" applyFont="1" applyFill="1" applyBorder="1" applyAlignment="1" applyProtection="1">
      <alignment horizontal="center" vertical="center" wrapText="1"/>
      <protection locked="0"/>
    </xf>
    <xf numFmtId="1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1" fontId="2" fillId="3" borderId="10" xfId="2" applyNumberFormat="1" applyFont="1" applyFill="1" applyBorder="1" applyAlignment="1" applyProtection="1">
      <alignment horizontal="center" vertical="center" wrapText="1"/>
      <protection locked="0"/>
    </xf>
    <xf numFmtId="1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1" fontId="2" fillId="0" borderId="7" xfId="2" applyNumberFormat="1" applyFont="1" applyFill="1" applyBorder="1" applyAlignment="1" applyProtection="1">
      <alignment horizontal="left" vertical="center" wrapText="1"/>
      <protection locked="0"/>
    </xf>
    <xf numFmtId="1" fontId="2" fillId="0" borderId="0" xfId="2" applyNumberFormat="1" applyFont="1" applyFill="1" applyBorder="1" applyAlignment="1" applyProtection="1">
      <alignment horizontal="left" vertical="center" wrapText="1"/>
      <protection locked="0"/>
    </xf>
    <xf numFmtId="174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174" fontId="2" fillId="0" borderId="8" xfId="2" applyNumberFormat="1" applyFont="1" applyFill="1" applyBorder="1" applyAlignment="1" applyProtection="1">
      <alignment horizontal="right" vertical="center" wrapText="1"/>
      <protection locked="0"/>
    </xf>
    <xf numFmtId="1" fontId="2" fillId="0" borderId="33" xfId="2" applyNumberFormat="1" applyFont="1" applyFill="1" applyBorder="1" applyAlignment="1" applyProtection="1">
      <alignment horizontal="center" vertical="center" wrapText="1"/>
      <protection locked="0"/>
    </xf>
    <xf numFmtId="1" fontId="2" fillId="0" borderId="35" xfId="2" applyNumberFormat="1" applyFont="1" applyFill="1" applyBorder="1" applyAlignment="1" applyProtection="1">
      <alignment horizontal="left" vertical="center" wrapText="1"/>
      <protection locked="0"/>
    </xf>
    <xf numFmtId="1" fontId="2" fillId="0" borderId="36" xfId="2" applyNumberFormat="1" applyFont="1" applyFill="1" applyBorder="1" applyAlignment="1" applyProtection="1">
      <alignment horizontal="left" vertical="center" wrapText="1"/>
      <protection locked="0"/>
    </xf>
    <xf numFmtId="1" fontId="2" fillId="3" borderId="7" xfId="2" applyNumberFormat="1" applyFont="1" applyFill="1" applyBorder="1" applyAlignment="1" applyProtection="1">
      <alignment horizontal="center" vertical="center" wrapText="1"/>
      <protection locked="0"/>
    </xf>
    <xf numFmtId="1" fontId="2" fillId="3" borderId="0" xfId="2" applyNumberFormat="1" applyFont="1" applyFill="1" applyBorder="1" applyAlignment="1" applyProtection="1">
      <alignment horizontal="center" vertical="center" wrapText="1"/>
      <protection locked="0"/>
    </xf>
    <xf numFmtId="1" fontId="2" fillId="3" borderId="8" xfId="2" applyNumberFormat="1" applyFont="1" applyFill="1" applyBorder="1" applyAlignment="1" applyProtection="1">
      <alignment horizontal="center" vertical="center" wrapText="1"/>
      <protection locked="0"/>
    </xf>
    <xf numFmtId="174" fontId="4" fillId="0" borderId="0" xfId="2" applyNumberFormat="1" applyFont="1" applyFill="1" applyBorder="1" applyAlignment="1" applyProtection="1">
      <alignment horizontal="right" vertical="center" wrapText="1"/>
      <protection locked="0"/>
    </xf>
    <xf numFmtId="1" fontId="2" fillId="3" borderId="10" xfId="2" applyNumberFormat="1" applyFont="1" applyFill="1" applyBorder="1" applyAlignment="1" applyProtection="1">
      <alignment horizontal="center" vertical="center" wrapText="1"/>
      <protection locked="0"/>
    </xf>
    <xf numFmtId="1" fontId="2" fillId="3" borderId="11" xfId="2" applyNumberFormat="1" applyFont="1" applyFill="1" applyBorder="1" applyAlignment="1" applyProtection="1">
      <alignment horizontal="center" vertical="center" wrapText="1"/>
      <protection locked="0"/>
    </xf>
    <xf numFmtId="1" fontId="2" fillId="3" borderId="12" xfId="2" applyNumberFormat="1" applyFont="1" applyFill="1" applyBorder="1" applyAlignment="1" applyProtection="1">
      <alignment horizontal="center" vertical="center" wrapText="1"/>
      <protection locked="0"/>
    </xf>
    <xf numFmtId="174" fontId="4" fillId="3" borderId="0" xfId="2" applyNumberFormat="1" applyFont="1" applyFill="1" applyBorder="1" applyAlignment="1" applyProtection="1">
      <alignment horizontal="right" vertical="center" wrapText="1"/>
      <protection locked="0"/>
    </xf>
    <xf numFmtId="174" fontId="4" fillId="3" borderId="8" xfId="2" applyNumberFormat="1" applyFont="1" applyFill="1" applyBorder="1" applyAlignment="1" applyProtection="1">
      <alignment horizontal="right" vertical="center" wrapText="1"/>
      <protection locked="0"/>
    </xf>
    <xf numFmtId="0" fontId="4" fillId="3" borderId="7" xfId="2" applyFont="1" applyFill="1" applyBorder="1" applyAlignment="1" applyProtection="1">
      <alignment horizontal="center" vertical="center" wrapText="1"/>
      <protection locked="0"/>
    </xf>
    <xf numFmtId="0" fontId="4" fillId="3" borderId="0" xfId="2" applyFont="1" applyFill="1" applyBorder="1" applyAlignment="1" applyProtection="1">
      <alignment horizontal="center" vertical="center" wrapText="1"/>
      <protection locked="0"/>
    </xf>
    <xf numFmtId="0" fontId="3" fillId="3" borderId="33" xfId="2" applyFont="1" applyFill="1" applyBorder="1" applyAlignment="1" applyProtection="1">
      <alignment horizontal="center" vertical="center"/>
      <protection locked="0"/>
    </xf>
    <xf numFmtId="0" fontId="3" fillId="3" borderId="6" xfId="2" applyFont="1" applyFill="1" applyBorder="1" applyAlignment="1" applyProtection="1">
      <alignment horizontal="center" vertical="center"/>
      <protection locked="0"/>
    </xf>
    <xf numFmtId="0" fontId="3" fillId="3" borderId="9" xfId="2" applyFont="1" applyFill="1" applyBorder="1" applyAlignment="1" applyProtection="1">
      <alignment horizontal="center" vertical="center"/>
      <protection locked="0"/>
    </xf>
    <xf numFmtId="1" fontId="2" fillId="0" borderId="8" xfId="2" applyNumberFormat="1" applyFont="1" applyFill="1" applyBorder="1" applyAlignment="1" applyProtection="1">
      <alignment horizontal="left" vertical="center" wrapText="1"/>
      <protection locked="0"/>
    </xf>
    <xf numFmtId="0" fontId="3" fillId="5" borderId="44" xfId="2" applyFont="1" applyFill="1" applyBorder="1" applyAlignment="1" applyProtection="1">
      <alignment horizontal="center" vertical="center" wrapText="1"/>
      <protection locked="0"/>
    </xf>
    <xf numFmtId="0" fontId="3" fillId="5" borderId="51" xfId="2" applyFont="1" applyFill="1" applyBorder="1" applyAlignment="1" applyProtection="1">
      <alignment horizontal="center" vertical="center" wrapText="1"/>
      <protection locked="0"/>
    </xf>
    <xf numFmtId="0" fontId="3" fillId="5" borderId="34" xfId="2" applyFont="1" applyFill="1" applyBorder="1" applyAlignment="1" applyProtection="1">
      <alignment horizontal="center" vertical="center" wrapText="1"/>
      <protection locked="0"/>
    </xf>
    <xf numFmtId="0" fontId="3" fillId="3" borderId="35" xfId="1" applyFont="1" applyFill="1" applyBorder="1" applyAlignment="1">
      <alignment horizontal="right" vertical="center"/>
    </xf>
    <xf numFmtId="0" fontId="3" fillId="3" borderId="36" xfId="1" applyFont="1" applyFill="1" applyBorder="1" applyAlignment="1">
      <alignment horizontal="right" vertical="center"/>
    </xf>
    <xf numFmtId="0" fontId="3" fillId="3" borderId="7" xfId="1" applyFont="1" applyFill="1" applyBorder="1" applyAlignment="1">
      <alignment horizontal="right" vertical="center"/>
    </xf>
    <xf numFmtId="0" fontId="3" fillId="3" borderId="0" xfId="1" applyFont="1" applyFill="1" applyBorder="1" applyAlignment="1">
      <alignment horizontal="right" vertical="center"/>
    </xf>
    <xf numFmtId="0" fontId="3" fillId="3" borderId="10" xfId="1" applyFont="1" applyFill="1" applyBorder="1" applyAlignment="1">
      <alignment horizontal="right" vertical="center"/>
    </xf>
    <xf numFmtId="0" fontId="3" fillId="3" borderId="11" xfId="1" applyFont="1" applyFill="1" applyBorder="1" applyAlignment="1">
      <alignment horizontal="right" vertical="center"/>
    </xf>
    <xf numFmtId="0" fontId="3" fillId="3" borderId="35" xfId="1" applyFont="1" applyFill="1" applyBorder="1" applyAlignment="1" applyProtection="1">
      <alignment horizontal="center" vertical="center"/>
      <protection locked="0"/>
    </xf>
    <xf numFmtId="0" fontId="3" fillId="3" borderId="36" xfId="1" applyFont="1" applyFill="1" applyBorder="1" applyAlignment="1" applyProtection="1">
      <alignment horizontal="center" vertical="center"/>
      <protection locked="0"/>
    </xf>
    <xf numFmtId="0" fontId="3" fillId="3" borderId="37" xfId="1" applyFont="1" applyFill="1" applyBorder="1" applyAlignment="1" applyProtection="1">
      <alignment horizontal="center" vertical="center"/>
      <protection locked="0"/>
    </xf>
    <xf numFmtId="0" fontId="3" fillId="3" borderId="7" xfId="2" applyFont="1" applyFill="1" applyBorder="1" applyAlignment="1" applyProtection="1">
      <alignment horizontal="center" vertical="center"/>
      <protection locked="0"/>
    </xf>
    <xf numFmtId="0" fontId="3" fillId="3" borderId="0" xfId="2" applyFont="1" applyFill="1" applyBorder="1" applyAlignment="1" applyProtection="1">
      <alignment horizontal="center" vertical="center"/>
      <protection locked="0"/>
    </xf>
    <xf numFmtId="0" fontId="3" fillId="3" borderId="8" xfId="2" applyFont="1" applyFill="1" applyBorder="1" applyAlignment="1" applyProtection="1">
      <alignment horizontal="center" vertical="center"/>
      <protection locked="0"/>
    </xf>
    <xf numFmtId="0" fontId="3" fillId="3" borderId="7" xfId="1" applyFont="1" applyFill="1" applyBorder="1" applyAlignment="1" applyProtection="1">
      <alignment horizontal="center" vertical="center" wrapText="1"/>
      <protection locked="0"/>
    </xf>
    <xf numFmtId="0" fontId="3" fillId="3" borderId="0" xfId="1" applyFont="1" applyFill="1" applyBorder="1" applyAlignment="1" applyProtection="1">
      <alignment horizontal="center" vertical="center" wrapText="1"/>
      <protection locked="0"/>
    </xf>
    <xf numFmtId="0" fontId="3" fillId="3" borderId="8" xfId="1" applyFont="1" applyFill="1" applyBorder="1" applyAlignment="1" applyProtection="1">
      <alignment horizontal="center" vertical="center" wrapText="1"/>
      <protection locked="0"/>
    </xf>
    <xf numFmtId="0" fontId="3" fillId="5" borderId="44" xfId="2" quotePrefix="1" applyFont="1" applyFill="1" applyBorder="1" applyAlignment="1" applyProtection="1">
      <alignment horizontal="center" vertical="center" wrapText="1"/>
      <protection locked="0"/>
    </xf>
    <xf numFmtId="0" fontId="3" fillId="5" borderId="51" xfId="2" quotePrefix="1" applyFont="1" applyFill="1" applyBorder="1" applyAlignment="1" applyProtection="1">
      <alignment horizontal="center" vertical="center" wrapText="1"/>
      <protection locked="0"/>
    </xf>
    <xf numFmtId="0" fontId="3" fillId="5" borderId="34" xfId="2" quotePrefix="1" applyFont="1" applyFill="1" applyBorder="1" applyAlignment="1" applyProtection="1">
      <alignment horizontal="center" vertical="center" wrapText="1"/>
      <protection locked="0"/>
    </xf>
    <xf numFmtId="0" fontId="3" fillId="3" borderId="10" xfId="1" applyFont="1" applyFill="1" applyBorder="1" applyAlignment="1" applyProtection="1">
      <alignment horizontal="center" vertical="center" wrapText="1"/>
      <protection locked="0"/>
    </xf>
    <xf numFmtId="0" fontId="3" fillId="3" borderId="11" xfId="1" applyFont="1" applyFill="1" applyBorder="1" applyAlignment="1" applyProtection="1">
      <alignment horizontal="center" vertical="center" wrapText="1"/>
      <protection locked="0"/>
    </xf>
    <xf numFmtId="0" fontId="3" fillId="3" borderId="12" xfId="1" applyFont="1" applyFill="1" applyBorder="1" applyAlignment="1" applyProtection="1">
      <alignment horizontal="center" vertical="center" wrapText="1"/>
      <protection locked="0"/>
    </xf>
    <xf numFmtId="0" fontId="3" fillId="3" borderId="10" xfId="2" applyFont="1" applyFill="1" applyBorder="1" applyAlignment="1" applyProtection="1">
      <alignment horizontal="center" vertical="center" wrapText="1"/>
      <protection locked="0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3" fillId="3" borderId="12" xfId="2" applyFont="1" applyFill="1" applyBorder="1" applyAlignment="1" applyProtection="1">
      <alignment horizontal="center" vertical="center" wrapText="1"/>
      <protection locked="0"/>
    </xf>
    <xf numFmtId="0" fontId="3" fillId="3" borderId="2" xfId="2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 applyProtection="1">
      <alignment horizontal="center" vertical="center"/>
      <protection locked="0"/>
    </xf>
    <xf numFmtId="0" fontId="3" fillId="3" borderId="4" xfId="1" applyFont="1" applyFill="1" applyBorder="1" applyAlignment="1" applyProtection="1">
      <alignment horizontal="center" vertical="center"/>
      <protection locked="0"/>
    </xf>
    <xf numFmtId="0" fontId="3" fillId="3" borderId="5" xfId="1" applyFont="1" applyFill="1" applyBorder="1" applyAlignment="1" applyProtection="1">
      <alignment horizontal="center" vertical="center"/>
      <protection locked="0"/>
    </xf>
    <xf numFmtId="0" fontId="3" fillId="3" borderId="0" xfId="1" applyFont="1" applyFill="1" applyBorder="1" applyAlignment="1" applyProtection="1">
      <alignment horizontal="center" vertical="center"/>
      <protection locked="0"/>
    </xf>
    <xf numFmtId="0" fontId="3" fillId="3" borderId="8" xfId="1" applyFont="1" applyFill="1" applyBorder="1" applyAlignment="1" applyProtection="1">
      <alignment horizontal="center" vertical="center"/>
      <protection locked="0"/>
    </xf>
    <xf numFmtId="0" fontId="3" fillId="3" borderId="7" xfId="1" quotePrefix="1" applyFont="1" applyFill="1" applyBorder="1" applyAlignment="1" applyProtection="1">
      <alignment horizontal="center" vertical="center" wrapText="1"/>
      <protection locked="0"/>
    </xf>
    <xf numFmtId="10" fontId="38" fillId="0" borderId="40" xfId="2" applyNumberFormat="1" applyFont="1" applyFill="1" applyBorder="1" applyAlignment="1">
      <alignment horizontal="center" vertical="center"/>
    </xf>
    <xf numFmtId="10" fontId="38" fillId="0" borderId="41" xfId="2" applyNumberFormat="1" applyFont="1" applyFill="1" applyBorder="1" applyAlignment="1">
      <alignment horizontal="center" vertical="center"/>
    </xf>
    <xf numFmtId="10" fontId="38" fillId="0" borderId="42" xfId="2" applyNumberFormat="1" applyFont="1" applyFill="1" applyBorder="1" applyAlignment="1">
      <alignment horizontal="center" vertical="center"/>
    </xf>
    <xf numFmtId="0" fontId="38" fillId="0" borderId="10" xfId="2" quotePrefix="1" applyFont="1" applyFill="1" applyBorder="1" applyAlignment="1">
      <alignment horizontal="center" vertical="center"/>
    </xf>
    <xf numFmtId="0" fontId="38" fillId="0" borderId="11" xfId="2" quotePrefix="1" applyFont="1" applyFill="1" applyBorder="1" applyAlignment="1">
      <alignment horizontal="center" vertical="center"/>
    </xf>
    <xf numFmtId="0" fontId="38" fillId="0" borderId="12" xfId="2" quotePrefix="1" applyFont="1" applyFill="1" applyBorder="1" applyAlignment="1">
      <alignment horizontal="center" vertical="center"/>
    </xf>
    <xf numFmtId="0" fontId="38" fillId="0" borderId="40" xfId="2" applyFont="1" applyFill="1" applyBorder="1" applyAlignment="1">
      <alignment horizontal="center" vertical="center"/>
    </xf>
    <xf numFmtId="0" fontId="42" fillId="0" borderId="41" xfId="2550" applyFont="1" applyBorder="1"/>
    <xf numFmtId="0" fontId="42" fillId="0" borderId="42" xfId="2550" applyFont="1" applyBorder="1"/>
    <xf numFmtId="176" fontId="39" fillId="0" borderId="47" xfId="2" applyNumberFormat="1" applyFont="1" applyFill="1" applyBorder="1" applyAlignment="1">
      <alignment horizontal="center" vertical="center"/>
    </xf>
    <xf numFmtId="176" fontId="38" fillId="0" borderId="39" xfId="2309" applyNumberFormat="1" applyFont="1" applyFill="1" applyBorder="1" applyAlignment="1">
      <alignment horizontal="center" vertical="center"/>
    </xf>
    <xf numFmtId="176" fontId="38" fillId="0" borderId="46" xfId="2309" applyNumberFormat="1" applyFont="1" applyFill="1" applyBorder="1" applyAlignment="1">
      <alignment horizontal="center" vertical="center"/>
    </xf>
    <xf numFmtId="176" fontId="38" fillId="0" borderId="45" xfId="2309" applyNumberFormat="1" applyFont="1" applyFill="1" applyBorder="1" applyAlignment="1">
      <alignment horizontal="center" vertical="center"/>
    </xf>
    <xf numFmtId="176" fontId="38" fillId="0" borderId="48" xfId="2309" applyNumberFormat="1" applyFont="1" applyFill="1" applyBorder="1" applyAlignment="1">
      <alignment horizontal="center" vertical="center"/>
    </xf>
    <xf numFmtId="10" fontId="38" fillId="0" borderId="49" xfId="2309" applyNumberFormat="1" applyFont="1" applyFill="1" applyBorder="1" applyAlignment="1">
      <alignment horizontal="center" vertical="center"/>
    </xf>
    <xf numFmtId="10" fontId="38" fillId="0" borderId="50" xfId="2309" applyNumberFormat="1" applyFont="1" applyFill="1" applyBorder="1" applyAlignment="1">
      <alignment horizontal="center" vertical="center"/>
    </xf>
    <xf numFmtId="10" fontId="38" fillId="0" borderId="44" xfId="2309" applyNumberFormat="1" applyFont="1" applyFill="1" applyBorder="1" applyAlignment="1">
      <alignment horizontal="center" vertical="center"/>
    </xf>
    <xf numFmtId="10" fontId="38" fillId="0" borderId="51" xfId="2309" applyNumberFormat="1" applyFont="1" applyFill="1" applyBorder="1" applyAlignment="1">
      <alignment horizontal="center" vertical="center"/>
    </xf>
    <xf numFmtId="176" fontId="38" fillId="0" borderId="44" xfId="2" applyNumberFormat="1" applyFont="1" applyFill="1" applyBorder="1" applyAlignment="1">
      <alignment horizontal="center" vertical="center"/>
    </xf>
    <xf numFmtId="10" fontId="38" fillId="0" borderId="51" xfId="2" applyNumberFormat="1" applyFont="1" applyFill="1" applyBorder="1" applyAlignment="1">
      <alignment horizontal="center" vertical="center"/>
    </xf>
    <xf numFmtId="176" fontId="43" fillId="0" borderId="39" xfId="2309" applyNumberFormat="1" applyFont="1" applyFill="1" applyBorder="1" applyAlignment="1">
      <alignment horizontal="center" vertical="center"/>
    </xf>
    <xf numFmtId="176" fontId="43" fillId="0" borderId="46" xfId="2309" applyNumberFormat="1" applyFont="1" applyFill="1" applyBorder="1" applyAlignment="1">
      <alignment horizontal="center" vertical="center"/>
    </xf>
    <xf numFmtId="176" fontId="43" fillId="0" borderId="45" xfId="2309" applyNumberFormat="1" applyFont="1" applyFill="1" applyBorder="1" applyAlignment="1">
      <alignment horizontal="center" vertical="center"/>
    </xf>
    <xf numFmtId="0" fontId="38" fillId="31" borderId="43" xfId="2" applyFont="1" applyFill="1" applyBorder="1" applyAlignment="1">
      <alignment horizontal="center" vertical="center"/>
    </xf>
    <xf numFmtId="0" fontId="38" fillId="31" borderId="13" xfId="2" applyFont="1" applyFill="1" applyBorder="1" applyAlignment="1">
      <alignment horizontal="center" vertical="center"/>
    </xf>
    <xf numFmtId="0" fontId="38" fillId="31" borderId="47" xfId="2" quotePrefix="1" applyFont="1" applyFill="1" applyBorder="1" applyAlignment="1">
      <alignment horizontal="center" vertical="center"/>
    </xf>
    <xf numFmtId="0" fontId="38" fillId="31" borderId="39" xfId="2" applyFont="1" applyFill="1" applyBorder="1" applyAlignment="1">
      <alignment horizontal="center" vertical="center"/>
    </xf>
    <xf numFmtId="0" fontId="38" fillId="31" borderId="45" xfId="2" applyFont="1" applyFill="1" applyBorder="1" applyAlignment="1">
      <alignment horizontal="center" vertical="center"/>
    </xf>
    <xf numFmtId="1" fontId="39" fillId="31" borderId="6" xfId="2" applyNumberFormat="1" applyFont="1" applyFill="1" applyBorder="1" applyAlignment="1">
      <alignment horizontal="center" vertical="center" wrapText="1"/>
    </xf>
    <xf numFmtId="1" fontId="39" fillId="31" borderId="9" xfId="2" applyNumberFormat="1" applyFont="1" applyFill="1" applyBorder="1" applyAlignment="1">
      <alignment horizontal="center" vertical="center" wrapText="1"/>
    </xf>
    <xf numFmtId="170" fontId="39" fillId="0" borderId="6" xfId="82" applyFont="1" applyFill="1" applyBorder="1" applyAlignment="1">
      <alignment horizontal="center" vertical="center"/>
    </xf>
    <xf numFmtId="170" fontId="39" fillId="0" borderId="9" xfId="82" applyFont="1" applyFill="1" applyBorder="1" applyAlignment="1">
      <alignment horizontal="center" vertical="center"/>
    </xf>
    <xf numFmtId="10" fontId="39" fillId="0" borderId="6" xfId="82" applyNumberFormat="1" applyFont="1" applyFill="1" applyBorder="1" applyAlignment="1">
      <alignment horizontal="center" vertical="center"/>
    </xf>
    <xf numFmtId="0" fontId="38" fillId="0" borderId="13" xfId="2" applyFont="1" applyFill="1" applyBorder="1" applyAlignment="1">
      <alignment horizontal="center" vertical="center" wrapText="1"/>
    </xf>
    <xf numFmtId="0" fontId="38" fillId="0" borderId="43" xfId="2" applyFont="1" applyFill="1" applyBorder="1" applyAlignment="1">
      <alignment horizontal="center" vertical="center" wrapText="1"/>
    </xf>
    <xf numFmtId="176" fontId="39" fillId="0" borderId="6" xfId="82" applyNumberFormat="1" applyFont="1" applyFill="1" applyBorder="1" applyAlignment="1">
      <alignment horizontal="center" vertical="center"/>
    </xf>
    <xf numFmtId="0" fontId="38" fillId="3" borderId="10" xfId="2" applyFont="1" applyFill="1" applyBorder="1" applyAlignment="1">
      <alignment horizontal="center" vertical="center"/>
    </xf>
    <xf numFmtId="0" fontId="38" fillId="3" borderId="11" xfId="2" applyFont="1" applyFill="1" applyBorder="1" applyAlignment="1">
      <alignment horizontal="center" vertical="center"/>
    </xf>
    <xf numFmtId="0" fontId="38" fillId="3" borderId="12" xfId="2" applyFont="1" applyFill="1" applyBorder="1" applyAlignment="1">
      <alignment horizontal="center" vertical="center"/>
    </xf>
    <xf numFmtId="0" fontId="38" fillId="31" borderId="6" xfId="2" applyFont="1" applyFill="1" applyBorder="1" applyAlignment="1">
      <alignment horizontal="center" vertical="center" wrapText="1"/>
    </xf>
    <xf numFmtId="0" fontId="38" fillId="31" borderId="38" xfId="2" applyFont="1" applyFill="1" applyBorder="1" applyAlignment="1">
      <alignment horizontal="center" vertical="center" wrapText="1"/>
    </xf>
    <xf numFmtId="0" fontId="38" fillId="31" borderId="7" xfId="2" applyFont="1" applyFill="1" applyBorder="1" applyAlignment="1">
      <alignment horizontal="center" vertical="center" wrapText="1"/>
    </xf>
    <xf numFmtId="0" fontId="38" fillId="31" borderId="39" xfId="2" applyFont="1" applyFill="1" applyBorder="1" applyAlignment="1">
      <alignment horizontal="center" vertical="center" wrapText="1"/>
    </xf>
    <xf numFmtId="0" fontId="38" fillId="0" borderId="6" xfId="2" applyFont="1" applyFill="1" applyBorder="1" applyAlignment="1">
      <alignment horizontal="center" vertical="center" wrapText="1"/>
    </xf>
    <xf numFmtId="0" fontId="38" fillId="0" borderId="38" xfId="2" applyFont="1" applyFill="1" applyBorder="1" applyAlignment="1">
      <alignment horizontal="center" vertical="center" wrapText="1"/>
    </xf>
    <xf numFmtId="0" fontId="38" fillId="3" borderId="35" xfId="2" applyFont="1" applyFill="1" applyBorder="1" applyAlignment="1">
      <alignment horizontal="center" vertical="center"/>
    </xf>
    <xf numFmtId="0" fontId="38" fillId="3" borderId="36" xfId="2" applyFont="1" applyFill="1" applyBorder="1" applyAlignment="1">
      <alignment horizontal="center" vertical="center"/>
    </xf>
    <xf numFmtId="0" fontId="38" fillId="3" borderId="37" xfId="2" applyFont="1" applyFill="1" applyBorder="1" applyAlignment="1">
      <alignment horizontal="center" vertical="center"/>
    </xf>
    <xf numFmtId="0" fontId="40" fillId="3" borderId="36" xfId="2" applyFont="1" applyFill="1" applyBorder="1" applyAlignment="1">
      <alignment horizontal="center" vertical="center"/>
    </xf>
    <xf numFmtId="0" fontId="38" fillId="31" borderId="33" xfId="2" applyFont="1" applyFill="1" applyBorder="1" applyAlignment="1">
      <alignment horizontal="center" vertical="center" wrapText="1"/>
    </xf>
    <xf numFmtId="0" fontId="38" fillId="31" borderId="35" xfId="2" applyFont="1" applyFill="1" applyBorder="1" applyAlignment="1">
      <alignment horizontal="center" vertical="center" wrapText="1"/>
    </xf>
    <xf numFmtId="0" fontId="38" fillId="0" borderId="33" xfId="2" applyFont="1" applyFill="1" applyBorder="1" applyAlignment="1">
      <alignment horizontal="center" vertical="center" wrapText="1"/>
    </xf>
    <xf numFmtId="0" fontId="38" fillId="0" borderId="35" xfId="2" quotePrefix="1" applyFont="1" applyFill="1" applyBorder="1" applyAlignment="1">
      <alignment horizontal="center" vertical="center"/>
    </xf>
    <xf numFmtId="0" fontId="38" fillId="0" borderId="36" xfId="2" quotePrefix="1" applyFont="1" applyFill="1" applyBorder="1" applyAlignment="1">
      <alignment horizontal="center" vertical="center"/>
    </xf>
    <xf numFmtId="0" fontId="38" fillId="0" borderId="37" xfId="2" quotePrefix="1" applyFont="1" applyFill="1" applyBorder="1" applyAlignment="1">
      <alignment horizontal="center" vertical="center"/>
    </xf>
    <xf numFmtId="0" fontId="42" fillId="0" borderId="41" xfId="2550" applyFont="1" applyFill="1" applyBorder="1"/>
    <xf numFmtId="0" fontId="42" fillId="0" borderId="42" xfId="2550" applyFont="1" applyFill="1" applyBorder="1"/>
    <xf numFmtId="10" fontId="39" fillId="0" borderId="13" xfId="2309" applyNumberFormat="1" applyFont="1" applyFill="1" applyBorder="1" applyAlignment="1">
      <alignment horizontal="center" vertical="center"/>
    </xf>
    <xf numFmtId="4" fontId="45" fillId="0" borderId="52" xfId="2309" applyNumberFormat="1" applyFont="1" applyFill="1" applyBorder="1" applyAlignment="1">
      <alignment horizontal="center" vertical="center"/>
    </xf>
    <xf numFmtId="4" fontId="45" fillId="0" borderId="53" xfId="2309" applyNumberFormat="1" applyFont="1" applyFill="1" applyBorder="1" applyAlignment="1">
      <alignment horizontal="center" vertical="center"/>
    </xf>
    <xf numFmtId="4" fontId="45" fillId="0" borderId="54" xfId="2309" applyNumberFormat="1" applyFont="1" applyFill="1" applyBorder="1" applyAlignment="1">
      <alignment horizontal="center" vertical="center"/>
    </xf>
    <xf numFmtId="10" fontId="38" fillId="0" borderId="34" xfId="2309" applyNumberFormat="1" applyFont="1" applyFill="1" applyBorder="1" applyAlignment="1">
      <alignment horizontal="center" vertical="center"/>
    </xf>
    <xf numFmtId="10" fontId="38" fillId="0" borderId="34" xfId="2" applyNumberFormat="1" applyFont="1" applyFill="1" applyBorder="1" applyAlignment="1">
      <alignment horizontal="center" vertical="center"/>
    </xf>
    <xf numFmtId="4" fontId="44" fillId="32" borderId="0" xfId="2" applyNumberFormat="1" applyFont="1" applyFill="1" applyAlignment="1">
      <alignment horizontal="center" vertical="center"/>
    </xf>
  </cellXfs>
  <cellStyles count="2552"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20% - Ênfase1 2" xfId="12"/>
    <cellStyle name="20% - Ênfase2 2" xfId="13"/>
    <cellStyle name="20% - Ênfase3 2" xfId="14"/>
    <cellStyle name="20% - Ênfase4 2" xfId="15"/>
    <cellStyle name="20% - Ênfase5 2" xfId="16"/>
    <cellStyle name="20% - Ênfase6 2" xfId="17"/>
    <cellStyle name="40% - Accent1" xfId="18"/>
    <cellStyle name="40% - Accent2" xfId="19"/>
    <cellStyle name="40% - Accent3" xfId="20"/>
    <cellStyle name="40% - Accent4" xfId="21"/>
    <cellStyle name="40% - Accent5" xfId="22"/>
    <cellStyle name="40% - Accent6" xfId="23"/>
    <cellStyle name="40% - Ênfase1 2" xfId="24"/>
    <cellStyle name="40% - Ênfase2 2" xfId="25"/>
    <cellStyle name="40% - Ênfase3 2" xfId="26"/>
    <cellStyle name="40% - Ênfase4 2" xfId="27"/>
    <cellStyle name="40% - Ênfase5 2" xfId="28"/>
    <cellStyle name="40% - Ênfase6 2" xfId="29"/>
    <cellStyle name="60% - Accent1" xfId="30"/>
    <cellStyle name="60% - Accent2" xfId="31"/>
    <cellStyle name="60% - Accent3" xfId="32"/>
    <cellStyle name="60% - Accent4" xfId="33"/>
    <cellStyle name="60% - Accent5" xfId="34"/>
    <cellStyle name="60% - Accent6" xfId="35"/>
    <cellStyle name="60% - Ênfase1 2" xfId="36"/>
    <cellStyle name="60% - Ênfase2 2" xfId="37"/>
    <cellStyle name="60% - Ênfase3 2" xfId="38"/>
    <cellStyle name="60% - Ênfase4 2" xfId="39"/>
    <cellStyle name="60% - Ênfase5 2" xfId="40"/>
    <cellStyle name="60% - Ênfase6 2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Bom 2" xfId="49"/>
    <cellStyle name="Calculation" xfId="50"/>
    <cellStyle name="Calculation 2" xfId="51"/>
    <cellStyle name="Calculation 3" xfId="2538"/>
    <cellStyle name="Cálculo 2" xfId="52"/>
    <cellStyle name="Cálculo 3" xfId="2539"/>
    <cellStyle name="Célula de Verificação 2" xfId="53"/>
    <cellStyle name="Célula Vinculada 2" xfId="54"/>
    <cellStyle name="Check Cell" xfId="55"/>
    <cellStyle name="Ênfase1 2" xfId="56"/>
    <cellStyle name="Ênfase2 2" xfId="57"/>
    <cellStyle name="Ênfase3 2" xfId="58"/>
    <cellStyle name="Ênfase4 2" xfId="59"/>
    <cellStyle name="Ênfase5 2" xfId="60"/>
    <cellStyle name="Ênfase6 2" xfId="61"/>
    <cellStyle name="Entrada 2" xfId="62"/>
    <cellStyle name="Entrada 3" xfId="2540"/>
    <cellStyle name="Euro" xfId="63"/>
    <cellStyle name="Explanatory Text" xfId="64"/>
    <cellStyle name="Good" xfId="65"/>
    <cellStyle name="Heading 1" xfId="66"/>
    <cellStyle name="Heading 2" xfId="67"/>
    <cellStyle name="Heading 3" xfId="68"/>
    <cellStyle name="Heading 4" xfId="69"/>
    <cellStyle name="Incorreto 2" xfId="70"/>
    <cellStyle name="Input" xfId="71"/>
    <cellStyle name="Input 2" xfId="72"/>
    <cellStyle name="Input 3" xfId="2541"/>
    <cellStyle name="Linked Cell" xfId="73"/>
    <cellStyle name="Moeda 2" xfId="74"/>
    <cellStyle name="Moeda 2 2" xfId="75"/>
    <cellStyle name="Moeda 3" xfId="76"/>
    <cellStyle name="Moeda 3 2" xfId="77"/>
    <cellStyle name="Moeda 3 3" xfId="78"/>
    <cellStyle name="Moeda 3 3 2" xfId="79"/>
    <cellStyle name="Moeda 3 3 2 2" xfId="80"/>
    <cellStyle name="Moeda 3 3 3" xfId="81"/>
    <cellStyle name="Moeda 4" xfId="82"/>
    <cellStyle name="Moeda 5" xfId="83"/>
    <cellStyle name="Moeda 5 2" xfId="84"/>
    <cellStyle name="Moeda 5 2 2" xfId="85"/>
    <cellStyle name="Moeda 5 3" xfId="86"/>
    <cellStyle name="Moeda 5 4" xfId="87"/>
    <cellStyle name="Neutra 2" xfId="88"/>
    <cellStyle name="Neutral" xfId="89"/>
    <cellStyle name="Normal" xfId="0" builtinId="0"/>
    <cellStyle name="Normal 10" xfId="90"/>
    <cellStyle name="Normal 10 10" xfId="91"/>
    <cellStyle name="Normal 10 10 2" xfId="92"/>
    <cellStyle name="Normal 10 11" xfId="93"/>
    <cellStyle name="Normal 10 2" xfId="94"/>
    <cellStyle name="Normal 10 2 10" xfId="95"/>
    <cellStyle name="Normal 10 2 2" xfId="96"/>
    <cellStyle name="Normal 10 2 2 2" xfId="97"/>
    <cellStyle name="Normal 10 2 2 2 2" xfId="98"/>
    <cellStyle name="Normal 10 2 2 2 2 2" xfId="99"/>
    <cellStyle name="Normal 10 2 2 2 2 2 2" xfId="100"/>
    <cellStyle name="Normal 10 2 2 2 2 3" xfId="101"/>
    <cellStyle name="Normal 10 2 2 2 3" xfId="102"/>
    <cellStyle name="Normal 10 2 2 2 3 2" xfId="103"/>
    <cellStyle name="Normal 10 2 2 2 4" xfId="104"/>
    <cellStyle name="Normal 10 2 2 3" xfId="105"/>
    <cellStyle name="Normal 10 2 2 3 2" xfId="106"/>
    <cellStyle name="Normal 10 2 2 3 2 2" xfId="107"/>
    <cellStyle name="Normal 10 2 2 3 3" xfId="108"/>
    <cellStyle name="Normal 10 2 2 4" xfId="109"/>
    <cellStyle name="Normal 10 2 2 4 2" xfId="110"/>
    <cellStyle name="Normal 10 2 2 5" xfId="111"/>
    <cellStyle name="Normal 10 2 3" xfId="112"/>
    <cellStyle name="Normal 10 2 3 2" xfId="113"/>
    <cellStyle name="Normal 10 2 3 2 2" xfId="114"/>
    <cellStyle name="Normal 10 2 3 2 2 2" xfId="115"/>
    <cellStyle name="Normal 10 2 3 2 2 2 2" xfId="116"/>
    <cellStyle name="Normal 10 2 3 2 2 3" xfId="117"/>
    <cellStyle name="Normal 10 2 3 2 3" xfId="118"/>
    <cellStyle name="Normal 10 2 3 2 3 2" xfId="119"/>
    <cellStyle name="Normal 10 2 3 2 4" xfId="120"/>
    <cellStyle name="Normal 10 2 3 3" xfId="121"/>
    <cellStyle name="Normal 10 2 3 3 2" xfId="122"/>
    <cellStyle name="Normal 10 2 3 3 2 2" xfId="123"/>
    <cellStyle name="Normal 10 2 3 3 3" xfId="124"/>
    <cellStyle name="Normal 10 2 3 4" xfId="125"/>
    <cellStyle name="Normal 10 2 3 4 2" xfId="126"/>
    <cellStyle name="Normal 10 2 3 5" xfId="127"/>
    <cellStyle name="Normal 10 2 4" xfId="128"/>
    <cellStyle name="Normal 10 2 4 2" xfId="129"/>
    <cellStyle name="Normal 10 2 4 2 2" xfId="130"/>
    <cellStyle name="Normal 10 2 4 2 2 2" xfId="131"/>
    <cellStyle name="Normal 10 2 4 2 2 2 2" xfId="132"/>
    <cellStyle name="Normal 10 2 4 2 2 3" xfId="133"/>
    <cellStyle name="Normal 10 2 4 2 3" xfId="134"/>
    <cellStyle name="Normal 10 2 4 2 3 2" xfId="135"/>
    <cellStyle name="Normal 10 2 4 2 4" xfId="136"/>
    <cellStyle name="Normal 10 2 4 3" xfId="137"/>
    <cellStyle name="Normal 10 2 4 3 2" xfId="138"/>
    <cellStyle name="Normal 10 2 4 3 2 2" xfId="139"/>
    <cellStyle name="Normal 10 2 4 3 3" xfId="140"/>
    <cellStyle name="Normal 10 2 4 4" xfId="141"/>
    <cellStyle name="Normal 10 2 4 4 2" xfId="142"/>
    <cellStyle name="Normal 10 2 4 5" xfId="143"/>
    <cellStyle name="Normal 10 2 5" xfId="144"/>
    <cellStyle name="Normal 10 2 5 2" xfId="145"/>
    <cellStyle name="Normal 10 2 5 2 2" xfId="146"/>
    <cellStyle name="Normal 10 2 5 2 2 2" xfId="147"/>
    <cellStyle name="Normal 10 2 5 2 2 2 2" xfId="148"/>
    <cellStyle name="Normal 10 2 5 2 2 3" xfId="149"/>
    <cellStyle name="Normal 10 2 5 2 3" xfId="150"/>
    <cellStyle name="Normal 10 2 5 2 3 2" xfId="151"/>
    <cellStyle name="Normal 10 2 5 2 4" xfId="152"/>
    <cellStyle name="Normal 10 2 5 3" xfId="153"/>
    <cellStyle name="Normal 10 2 5 3 2" xfId="154"/>
    <cellStyle name="Normal 10 2 5 3 2 2" xfId="155"/>
    <cellStyle name="Normal 10 2 5 3 3" xfId="156"/>
    <cellStyle name="Normal 10 2 5 4" xfId="157"/>
    <cellStyle name="Normal 10 2 5 4 2" xfId="158"/>
    <cellStyle name="Normal 10 2 5 5" xfId="159"/>
    <cellStyle name="Normal 10 2 6" xfId="160"/>
    <cellStyle name="Normal 10 2 6 2" xfId="161"/>
    <cellStyle name="Normal 10 2 6 2 2" xfId="162"/>
    <cellStyle name="Normal 10 2 6 2 2 2" xfId="163"/>
    <cellStyle name="Normal 10 2 6 2 2 2 2" xfId="164"/>
    <cellStyle name="Normal 10 2 6 2 2 3" xfId="165"/>
    <cellStyle name="Normal 10 2 6 2 3" xfId="166"/>
    <cellStyle name="Normal 10 2 6 2 3 2" xfId="167"/>
    <cellStyle name="Normal 10 2 6 2 4" xfId="168"/>
    <cellStyle name="Normal 10 2 6 3" xfId="169"/>
    <cellStyle name="Normal 10 2 6 3 2" xfId="170"/>
    <cellStyle name="Normal 10 2 6 3 2 2" xfId="171"/>
    <cellStyle name="Normal 10 2 6 3 3" xfId="172"/>
    <cellStyle name="Normal 10 2 6 4" xfId="173"/>
    <cellStyle name="Normal 10 2 6 4 2" xfId="174"/>
    <cellStyle name="Normal 10 2 6 5" xfId="175"/>
    <cellStyle name="Normal 10 2 7" xfId="176"/>
    <cellStyle name="Normal 10 2 7 2" xfId="177"/>
    <cellStyle name="Normal 10 2 7 2 2" xfId="178"/>
    <cellStyle name="Normal 10 2 7 2 2 2" xfId="179"/>
    <cellStyle name="Normal 10 2 7 2 3" xfId="180"/>
    <cellStyle name="Normal 10 2 7 3" xfId="181"/>
    <cellStyle name="Normal 10 2 7 3 2" xfId="182"/>
    <cellStyle name="Normal 10 2 7 4" xfId="183"/>
    <cellStyle name="Normal 10 2 8" xfId="184"/>
    <cellStyle name="Normal 10 2 8 2" xfId="185"/>
    <cellStyle name="Normal 10 2 8 2 2" xfId="186"/>
    <cellStyle name="Normal 10 2 8 3" xfId="187"/>
    <cellStyle name="Normal 10 2 9" xfId="188"/>
    <cellStyle name="Normal 10 2 9 2" xfId="189"/>
    <cellStyle name="Normal 10 3" xfId="190"/>
    <cellStyle name="Normal 10 3 2" xfId="191"/>
    <cellStyle name="Normal 10 3 2 2" xfId="192"/>
    <cellStyle name="Normal 10 3 2 2 2" xfId="193"/>
    <cellStyle name="Normal 10 3 2 2 2 2" xfId="194"/>
    <cellStyle name="Normal 10 3 2 2 3" xfId="195"/>
    <cellStyle name="Normal 10 3 2 3" xfId="196"/>
    <cellStyle name="Normal 10 3 2 3 2" xfId="197"/>
    <cellStyle name="Normal 10 3 2 4" xfId="198"/>
    <cellStyle name="Normal 10 3 3" xfId="199"/>
    <cellStyle name="Normal 10 3 3 2" xfId="200"/>
    <cellStyle name="Normal 10 3 3 2 2" xfId="201"/>
    <cellStyle name="Normal 10 3 3 3" xfId="202"/>
    <cellStyle name="Normal 10 3 4" xfId="203"/>
    <cellStyle name="Normal 10 3 4 2" xfId="204"/>
    <cellStyle name="Normal 10 3 5" xfId="205"/>
    <cellStyle name="Normal 10 4" xfId="206"/>
    <cellStyle name="Normal 10 4 2" xfId="207"/>
    <cellStyle name="Normal 10 4 2 2" xfId="208"/>
    <cellStyle name="Normal 10 4 2 2 2" xfId="209"/>
    <cellStyle name="Normal 10 4 2 2 2 2" xfId="210"/>
    <cellStyle name="Normal 10 4 2 2 3" xfId="211"/>
    <cellStyle name="Normal 10 4 2 3" xfId="212"/>
    <cellStyle name="Normal 10 4 2 3 2" xfId="213"/>
    <cellStyle name="Normal 10 4 2 4" xfId="214"/>
    <cellStyle name="Normal 10 4 3" xfId="215"/>
    <cellStyle name="Normal 10 4 3 2" xfId="216"/>
    <cellStyle name="Normal 10 4 3 2 2" xfId="217"/>
    <cellStyle name="Normal 10 4 3 3" xfId="218"/>
    <cellStyle name="Normal 10 4 4" xfId="219"/>
    <cellStyle name="Normal 10 4 4 2" xfId="220"/>
    <cellStyle name="Normal 10 4 5" xfId="221"/>
    <cellStyle name="Normal 10 5" xfId="222"/>
    <cellStyle name="Normal 10 5 2" xfId="223"/>
    <cellStyle name="Normal 10 5 2 2" xfId="224"/>
    <cellStyle name="Normal 10 5 2 2 2" xfId="225"/>
    <cellStyle name="Normal 10 5 2 2 2 2" xfId="226"/>
    <cellStyle name="Normal 10 5 2 2 3" xfId="227"/>
    <cellStyle name="Normal 10 5 2 3" xfId="228"/>
    <cellStyle name="Normal 10 5 2 3 2" xfId="229"/>
    <cellStyle name="Normal 10 5 2 4" xfId="230"/>
    <cellStyle name="Normal 10 5 3" xfId="231"/>
    <cellStyle name="Normal 10 5 3 2" xfId="232"/>
    <cellStyle name="Normal 10 5 3 2 2" xfId="233"/>
    <cellStyle name="Normal 10 5 3 3" xfId="234"/>
    <cellStyle name="Normal 10 5 4" xfId="235"/>
    <cellStyle name="Normal 10 5 4 2" xfId="236"/>
    <cellStyle name="Normal 10 5 5" xfId="237"/>
    <cellStyle name="Normal 10 6" xfId="238"/>
    <cellStyle name="Normal 10 6 2" xfId="239"/>
    <cellStyle name="Normal 10 6 2 2" xfId="240"/>
    <cellStyle name="Normal 10 6 2 2 2" xfId="241"/>
    <cellStyle name="Normal 10 6 2 2 2 2" xfId="242"/>
    <cellStyle name="Normal 10 6 2 2 3" xfId="243"/>
    <cellStyle name="Normal 10 6 2 3" xfId="244"/>
    <cellStyle name="Normal 10 6 2 3 2" xfId="245"/>
    <cellStyle name="Normal 10 6 2 4" xfId="246"/>
    <cellStyle name="Normal 10 6 3" xfId="247"/>
    <cellStyle name="Normal 10 6 3 2" xfId="248"/>
    <cellStyle name="Normal 10 6 3 2 2" xfId="249"/>
    <cellStyle name="Normal 10 6 3 3" xfId="250"/>
    <cellStyle name="Normal 10 6 4" xfId="251"/>
    <cellStyle name="Normal 10 6 4 2" xfId="252"/>
    <cellStyle name="Normal 10 6 5" xfId="253"/>
    <cellStyle name="Normal 10 7" xfId="254"/>
    <cellStyle name="Normal 10 7 2" xfId="255"/>
    <cellStyle name="Normal 10 7 2 2" xfId="256"/>
    <cellStyle name="Normal 10 7 2 2 2" xfId="257"/>
    <cellStyle name="Normal 10 7 2 2 2 2" xfId="258"/>
    <cellStyle name="Normal 10 7 2 2 3" xfId="259"/>
    <cellStyle name="Normal 10 7 2 3" xfId="260"/>
    <cellStyle name="Normal 10 7 2 3 2" xfId="261"/>
    <cellStyle name="Normal 10 7 2 4" xfId="262"/>
    <cellStyle name="Normal 10 7 3" xfId="263"/>
    <cellStyle name="Normal 10 7 3 2" xfId="264"/>
    <cellStyle name="Normal 10 7 3 2 2" xfId="265"/>
    <cellStyle name="Normal 10 7 3 3" xfId="266"/>
    <cellStyle name="Normal 10 7 4" xfId="267"/>
    <cellStyle name="Normal 10 7 4 2" xfId="268"/>
    <cellStyle name="Normal 10 7 5" xfId="269"/>
    <cellStyle name="Normal 10 8" xfId="270"/>
    <cellStyle name="Normal 10 8 2" xfId="271"/>
    <cellStyle name="Normal 10 8 2 2" xfId="272"/>
    <cellStyle name="Normal 10 8 2 2 2" xfId="273"/>
    <cellStyle name="Normal 10 8 2 3" xfId="274"/>
    <cellStyle name="Normal 10 8 3" xfId="275"/>
    <cellStyle name="Normal 10 8 3 2" xfId="276"/>
    <cellStyle name="Normal 10 8 4" xfId="277"/>
    <cellStyle name="Normal 10 9" xfId="278"/>
    <cellStyle name="Normal 10 9 2" xfId="279"/>
    <cellStyle name="Normal 10 9 2 2" xfId="280"/>
    <cellStyle name="Normal 10 9 3" xfId="281"/>
    <cellStyle name="Normal 11" xfId="282"/>
    <cellStyle name="Normal 11 10" xfId="283"/>
    <cellStyle name="Normal 11 10 2" xfId="284"/>
    <cellStyle name="Normal 11 10 2 2" xfId="285"/>
    <cellStyle name="Normal 11 10 2 2 2" xfId="286"/>
    <cellStyle name="Normal 11 10 2 2 2 2" xfId="287"/>
    <cellStyle name="Normal 11 10 2 2 3" xfId="288"/>
    <cellStyle name="Normal 11 10 2 3" xfId="289"/>
    <cellStyle name="Normal 11 10 2 3 2" xfId="290"/>
    <cellStyle name="Normal 11 10 2 4" xfId="291"/>
    <cellStyle name="Normal 11 10 3" xfId="292"/>
    <cellStyle name="Normal 11 10 3 2" xfId="293"/>
    <cellStyle name="Normal 11 10 3 2 2" xfId="294"/>
    <cellStyle name="Normal 11 10 3 3" xfId="295"/>
    <cellStyle name="Normal 11 10 4" xfId="296"/>
    <cellStyle name="Normal 11 10 4 2" xfId="297"/>
    <cellStyle name="Normal 11 10 5" xfId="298"/>
    <cellStyle name="Normal 11 11" xfId="299"/>
    <cellStyle name="Normal 11 11 2" xfId="300"/>
    <cellStyle name="Normal 11 11 2 2" xfId="301"/>
    <cellStyle name="Normal 11 11 2 2 2" xfId="302"/>
    <cellStyle name="Normal 11 11 2 2 2 2" xfId="303"/>
    <cellStyle name="Normal 11 11 2 2 3" xfId="304"/>
    <cellStyle name="Normal 11 11 2 3" xfId="305"/>
    <cellStyle name="Normal 11 11 2 3 2" xfId="306"/>
    <cellStyle name="Normal 11 11 2 4" xfId="307"/>
    <cellStyle name="Normal 11 11 3" xfId="308"/>
    <cellStyle name="Normal 11 11 3 2" xfId="309"/>
    <cellStyle name="Normal 11 11 3 2 2" xfId="310"/>
    <cellStyle name="Normal 11 11 3 3" xfId="311"/>
    <cellStyle name="Normal 11 11 4" xfId="312"/>
    <cellStyle name="Normal 11 11 4 2" xfId="313"/>
    <cellStyle name="Normal 11 11 5" xfId="314"/>
    <cellStyle name="Normal 11 12" xfId="315"/>
    <cellStyle name="Normal 11 12 10" xfId="316"/>
    <cellStyle name="Normal 11 12 10 2" xfId="317"/>
    <cellStyle name="Normal 11 12 10 2 2" xfId="318"/>
    <cellStyle name="Normal 11 12 10 3" xfId="319"/>
    <cellStyle name="Normal 11 12 11" xfId="320"/>
    <cellStyle name="Normal 11 12 11 2" xfId="321"/>
    <cellStyle name="Normal 11 12 11 2 2" xfId="322"/>
    <cellStyle name="Normal 11 12 11 2 3" xfId="323"/>
    <cellStyle name="Normal 11 12 11 3" xfId="324"/>
    <cellStyle name="Normal 11 12 11 4" xfId="325"/>
    <cellStyle name="Normal 11 12 11 4 2" xfId="326"/>
    <cellStyle name="Normal 11 12 11 4 2 2" xfId="327"/>
    <cellStyle name="Normal 11 12 11 4 2 2 2" xfId="328"/>
    <cellStyle name="Normal 11 12 12" xfId="329"/>
    <cellStyle name="Normal 11 12 13" xfId="330"/>
    <cellStyle name="Normal 11 12 2" xfId="331"/>
    <cellStyle name="Normal 11 12 2 2" xfId="332"/>
    <cellStyle name="Normal 11 12 2 2 2" xfId="333"/>
    <cellStyle name="Normal 11 12 2 2 2 2" xfId="334"/>
    <cellStyle name="Normal 11 12 2 2 2 2 2" xfId="335"/>
    <cellStyle name="Normal 11 12 2 2 2 3" xfId="336"/>
    <cellStyle name="Normal 11 12 2 2 3" xfId="337"/>
    <cellStyle name="Normal 11 12 2 2 3 2" xfId="338"/>
    <cellStyle name="Normal 11 12 2 2 4" xfId="339"/>
    <cellStyle name="Normal 11 12 2 3" xfId="340"/>
    <cellStyle name="Normal 11 12 2 3 2" xfId="341"/>
    <cellStyle name="Normal 11 12 2 3 2 2" xfId="342"/>
    <cellStyle name="Normal 11 12 2 3 3" xfId="343"/>
    <cellStyle name="Normal 11 12 2 4" xfId="344"/>
    <cellStyle name="Normal 11 12 2 4 2" xfId="345"/>
    <cellStyle name="Normal 11 12 2 5" xfId="346"/>
    <cellStyle name="Normal 11 12 3" xfId="347"/>
    <cellStyle name="Normal 11 12 3 2" xfId="348"/>
    <cellStyle name="Normal 11 12 3 2 2" xfId="349"/>
    <cellStyle name="Normal 11 12 3 2 2 2" xfId="350"/>
    <cellStyle name="Normal 11 12 3 2 3" xfId="351"/>
    <cellStyle name="Normal 11 12 3 2 4" xfId="352"/>
    <cellStyle name="Normal 11 12 3 3" xfId="353"/>
    <cellStyle name="Normal 11 12 3 3 2" xfId="354"/>
    <cellStyle name="Normal 11 12 3 4" xfId="355"/>
    <cellStyle name="Normal 11 12 4" xfId="356"/>
    <cellStyle name="Normal 11 12 4 2" xfId="357"/>
    <cellStyle name="Normal 11 12 4 2 2" xfId="358"/>
    <cellStyle name="Normal 11 12 4 2 2 2" xfId="359"/>
    <cellStyle name="Normal 11 12 4 2 3" xfId="360"/>
    <cellStyle name="Normal 11 12 4 2 3 2" xfId="361"/>
    <cellStyle name="Normal 11 12 4 2 3 3" xfId="362"/>
    <cellStyle name="Normal 11 12 4 2 4" xfId="363"/>
    <cellStyle name="Normal 11 12 4 2 4 2" xfId="364"/>
    <cellStyle name="Normal 11 12 4 2 4 3" xfId="365"/>
    <cellStyle name="Normal 11 12 4 2 4 4" xfId="366"/>
    <cellStyle name="Normal 11 12 4 2 5" xfId="367"/>
    <cellStyle name="Normal 11 12 4 2 6" xfId="368"/>
    <cellStyle name="Normal 11 12 4 2 6 2" xfId="369"/>
    <cellStyle name="Normal 11 12 4 2 7" xfId="370"/>
    <cellStyle name="Normal 11 12 4 2 8" xfId="371"/>
    <cellStyle name="Normal 11 12 4 3" xfId="372"/>
    <cellStyle name="Normal 11 12 4 3 2" xfId="373"/>
    <cellStyle name="Normal 11 12 4 3 2 2" xfId="374"/>
    <cellStyle name="Normal 11 12 4 3 3" xfId="375"/>
    <cellStyle name="Normal 11 12 4 4" xfId="376"/>
    <cellStyle name="Normal 11 12 4 4 2" xfId="377"/>
    <cellStyle name="Normal 11 12 4 5" xfId="378"/>
    <cellStyle name="Normal 11 12 5" xfId="379"/>
    <cellStyle name="Normal 11 12 5 2" xfId="380"/>
    <cellStyle name="Normal 11 12 5 2 2" xfId="381"/>
    <cellStyle name="Normal 11 12 5 3" xfId="382"/>
    <cellStyle name="Normal 11 12 6" xfId="383"/>
    <cellStyle name="Normal 11 12 6 2" xfId="384"/>
    <cellStyle name="Normal 11 12 6 2 2" xfId="385"/>
    <cellStyle name="Normal 11 12 6 2 2 2" xfId="386"/>
    <cellStyle name="Normal 11 12 6 2 3" xfId="387"/>
    <cellStyle name="Normal 11 12 6 2 4" xfId="388"/>
    <cellStyle name="Normal 11 12 6 2 4 2" xfId="389"/>
    <cellStyle name="Normal 11 12 6 2 4 3" xfId="390"/>
    <cellStyle name="Normal 11 12 6 2 4 4" xfId="391"/>
    <cellStyle name="Normal 11 12 6 3" xfId="392"/>
    <cellStyle name="Normal 11 12 6 3 2" xfId="393"/>
    <cellStyle name="Normal 11 12 6 4" xfId="394"/>
    <cellStyle name="Normal 11 12 7" xfId="395"/>
    <cellStyle name="Normal 11 12 7 2" xfId="396"/>
    <cellStyle name="Normal 11 12 7 2 2" xfId="397"/>
    <cellStyle name="Normal 11 12 7 3" xfId="398"/>
    <cellStyle name="Normal 11 12 8" xfId="399"/>
    <cellStyle name="Normal 11 12 8 2" xfId="400"/>
    <cellStyle name="Normal 11 12 9" xfId="401"/>
    <cellStyle name="Normal 11 12 9 2" xfId="402"/>
    <cellStyle name="Normal 11 13" xfId="403"/>
    <cellStyle name="Normal 11 13 10" xfId="404"/>
    <cellStyle name="Normal 11 13 2" xfId="405"/>
    <cellStyle name="Normal 11 13 2 2" xfId="406"/>
    <cellStyle name="Normal 11 13 2 2 2" xfId="407"/>
    <cellStyle name="Normal 11 13 2 2 2 2" xfId="408"/>
    <cellStyle name="Normal 11 13 2 2 2 2 2" xfId="409"/>
    <cellStyle name="Normal 11 13 2 2 2 2 2 2" xfId="410"/>
    <cellStyle name="Normal 11 13 2 2 2 2 2 2 2" xfId="411"/>
    <cellStyle name="Normal 11 13 2 2 2 2 2 2 2 2" xfId="412"/>
    <cellStyle name="Normal 11 13 2 2 2 2 2 2 2 3" xfId="413"/>
    <cellStyle name="Normal 11 13 2 2 2 2 2 2 3" xfId="414"/>
    <cellStyle name="Normal 11 13 2 2 2 2 2 3" xfId="415"/>
    <cellStyle name="Normal 11 13 2 2 2 2 3" xfId="416"/>
    <cellStyle name="Normal 11 13 2 2 2 3" xfId="417"/>
    <cellStyle name="Normal 11 13 2 2 2 3 2" xfId="418"/>
    <cellStyle name="Normal 11 13 2 2 2 4" xfId="419"/>
    <cellStyle name="Normal 11 13 2 2 2 4 2" xfId="420"/>
    <cellStyle name="Normal 11 13 2 2 2 4 2 2" xfId="421"/>
    <cellStyle name="Normal 11 13 2 2 2 4 3" xfId="422"/>
    <cellStyle name="Normal 11 13 2 2 2 5" xfId="423"/>
    <cellStyle name="Normal 11 13 2 2 2 6" xfId="424"/>
    <cellStyle name="Normal 11 13 2 2 3" xfId="425"/>
    <cellStyle name="Normal 11 13 2 2 3 2" xfId="426"/>
    <cellStyle name="Normal 11 13 2 2 4" xfId="427"/>
    <cellStyle name="Normal 11 13 2 2 4 2" xfId="428"/>
    <cellStyle name="Normal 11 13 2 2 4 3" xfId="429"/>
    <cellStyle name="Normal 11 13 2 2 4 4" xfId="430"/>
    <cellStyle name="Normal 11 13 2 2 5" xfId="431"/>
    <cellStyle name="Normal 11 13 2 2 6" xfId="432"/>
    <cellStyle name="Normal 11 13 2 2 7" xfId="433"/>
    <cellStyle name="Normal 11 13 2 2 8" xfId="434"/>
    <cellStyle name="Normal 11 13 2 3" xfId="435"/>
    <cellStyle name="Normal 11 13 2 3 2" xfId="436"/>
    <cellStyle name="Normal 11 13 2 3 2 2" xfId="437"/>
    <cellStyle name="Normal 11 13 2 3 2 2 2" xfId="438"/>
    <cellStyle name="Normal 11 13 2 3 2 2 2 2" xfId="439"/>
    <cellStyle name="Normal 11 13 2 3 2 2 2 2 2" xfId="440"/>
    <cellStyle name="Normal 11 13 2 3 2 2 2 3" xfId="441"/>
    <cellStyle name="Normal 11 13 2 3 2 2 2 4" xfId="442"/>
    <cellStyle name="Normal 11 13 2 3 2 2 2 4 2" xfId="443"/>
    <cellStyle name="Normal 11 13 2 3 2 2 2 4 3" xfId="444"/>
    <cellStyle name="Normal 11 13 2 3 2 2 2 4 4" xfId="445"/>
    <cellStyle name="Normal 11 13 2 3 2 2 2 4 5" xfId="446"/>
    <cellStyle name="Normal 11 13 2 3 2 2 3" xfId="447"/>
    <cellStyle name="Normal 11 13 2 3 2 2 3 2" xfId="448"/>
    <cellStyle name="Normal 11 13 2 3 2 2 4" xfId="449"/>
    <cellStyle name="Normal 11 13 2 3 2 3" xfId="450"/>
    <cellStyle name="Normal 11 13 2 3 2 3 2" xfId="451"/>
    <cellStyle name="Normal 11 13 2 3 2 4" xfId="452"/>
    <cellStyle name="Normal 11 13 2 3 2 4 2" xfId="453"/>
    <cellStyle name="Normal 11 13 2 3 2 4 2 2" xfId="454"/>
    <cellStyle name="Normal 11 13 2 3 2 4 3" xfId="455"/>
    <cellStyle name="Normal 11 13 2 3 2 5" xfId="456"/>
    <cellStyle name="Normal 11 13 2 3 2 6" xfId="457"/>
    <cellStyle name="Normal 11 13 2 3 3" xfId="458"/>
    <cellStyle name="Normal 11 13 2 3 3 2" xfId="459"/>
    <cellStyle name="Normal 11 13 2 3 4" xfId="460"/>
    <cellStyle name="Normal 11 13 2 3 4 2" xfId="461"/>
    <cellStyle name="Normal 11 13 2 3 4 2 2" xfId="462"/>
    <cellStyle name="Normal 11 13 2 3 4 2 3" xfId="463"/>
    <cellStyle name="Normal 11 13 2 3 4 3" xfId="464"/>
    <cellStyle name="Normal 11 13 2 3 5" xfId="465"/>
    <cellStyle name="Normal 11 13 2 4" xfId="466"/>
    <cellStyle name="Normal 11 13 2 4 2" xfId="467"/>
    <cellStyle name="Normal 11 13 2 5" xfId="468"/>
    <cellStyle name="Normal 11 13 3" xfId="469"/>
    <cellStyle name="Normal 11 13 3 2" xfId="470"/>
    <cellStyle name="Normal 11 13 3 2 2" xfId="471"/>
    <cellStyle name="Normal 11 13 3 2 2 2" xfId="472"/>
    <cellStyle name="Normal 11 13 3 2 2 2 2" xfId="473"/>
    <cellStyle name="Normal 11 13 3 2 2 3" xfId="474"/>
    <cellStyle name="Normal 11 13 3 2 3" xfId="475"/>
    <cellStyle name="Normal 11 13 3 2 3 2" xfId="476"/>
    <cellStyle name="Normal 11 13 3 2 4" xfId="477"/>
    <cellStyle name="Normal 11 13 3 2 4 2" xfId="478"/>
    <cellStyle name="Normal 11 13 3 2 5" xfId="479"/>
    <cellStyle name="Normal 11 13 3 2 5 2" xfId="480"/>
    <cellStyle name="Normal 11 13 3 2 5 2 2" xfId="481"/>
    <cellStyle name="Normal 11 13 3 2 5 2 3" xfId="482"/>
    <cellStyle name="Normal 11 13 3 2 5 3" xfId="483"/>
    <cellStyle name="Normal 11 13 3 2 6" xfId="484"/>
    <cellStyle name="Normal 11 13 3 3" xfId="485"/>
    <cellStyle name="Normal 11 13 3 3 2" xfId="486"/>
    <cellStyle name="Normal 11 13 3 3 2 2" xfId="487"/>
    <cellStyle name="Normal 11 13 3 3 3" xfId="488"/>
    <cellStyle name="Normal 11 13 3 4" xfId="489"/>
    <cellStyle name="Normal 11 13 3 4 2" xfId="490"/>
    <cellStyle name="Normal 11 13 3 4 2 2" xfId="491"/>
    <cellStyle name="Normal 11 13 3 4 2 2 2" xfId="492"/>
    <cellStyle name="Normal 11 13 3 4 2 2 3" xfId="2537"/>
    <cellStyle name="Normal 11 13 3 4 2 3" xfId="493"/>
    <cellStyle name="Normal 11 13 3 4 2 3 2" xfId="494"/>
    <cellStyle name="Normal 11 13 3 4 2 3 2 2" xfId="2535"/>
    <cellStyle name="Normal 11 13 3 4 2 3 3" xfId="495"/>
    <cellStyle name="Normal 11 13 3 4 2 4" xfId="496"/>
    <cellStyle name="Normal 11 13 3 4 2 5" xfId="497"/>
    <cellStyle name="Normal 11 13 3 4 3" xfId="498"/>
    <cellStyle name="Normal 11 13 3 4 3 2" xfId="499"/>
    <cellStyle name="Normal 11 13 3 4 3 2 2" xfId="500"/>
    <cellStyle name="Normal 11 13 3 4 3 3" xfId="501"/>
    <cellStyle name="Normal 11 13 3 4 4" xfId="502"/>
    <cellStyle name="Normal 11 13 3 4 4 2" xfId="503"/>
    <cellStyle name="Normal 11 13 3 4 5" xfId="504"/>
    <cellStyle name="Normal 11 13 3 4 5 2" xfId="505"/>
    <cellStyle name="Normal 11 13 3 4 5 2 2" xfId="506"/>
    <cellStyle name="Normal 11 13 3 4 5 3" xfId="507"/>
    <cellStyle name="Normal 11 13 3 4 6" xfId="508"/>
    <cellStyle name="Normal 11 13 3 5" xfId="509"/>
    <cellStyle name="Normal 11 13 3 5 2" xfId="510"/>
    <cellStyle name="Normal 11 13 3 5 2 2" xfId="511"/>
    <cellStyle name="Normal 11 13 3 5 3" xfId="512"/>
    <cellStyle name="Normal 11 13 3 6" xfId="513"/>
    <cellStyle name="Normal 11 13 3 6 2" xfId="514"/>
    <cellStyle name="Normal 11 13 3 7" xfId="515"/>
    <cellStyle name="Normal 11 13 3 8" xfId="516"/>
    <cellStyle name="Normal 11 13 4" xfId="517"/>
    <cellStyle name="Normal 11 13 4 2" xfId="518"/>
    <cellStyle name="Normal 11 13 4 2 2" xfId="519"/>
    <cellStyle name="Normal 11 13 4 2 2 2" xfId="520"/>
    <cellStyle name="Normal 11 13 4 2 3" xfId="521"/>
    <cellStyle name="Normal 11 13 4 3" xfId="522"/>
    <cellStyle name="Normal 11 13 4 3 2" xfId="523"/>
    <cellStyle name="Normal 11 13 4 4" xfId="524"/>
    <cellStyle name="Normal 11 13 5" xfId="525"/>
    <cellStyle name="Normal 11 13 5 2" xfId="526"/>
    <cellStyle name="Normal 11 13 5 2 2" xfId="527"/>
    <cellStyle name="Normal 11 13 5 3" xfId="528"/>
    <cellStyle name="Normal 11 13 6" xfId="529"/>
    <cellStyle name="Normal 11 13 6 2" xfId="530"/>
    <cellStyle name="Normal 11 13 6 2 2" xfId="531"/>
    <cellStyle name="Normal 11 13 6 3" xfId="532"/>
    <cellStyle name="Normal 11 13 6 3 2" xfId="533"/>
    <cellStyle name="Normal 11 13 6 3 3" xfId="534"/>
    <cellStyle name="Normal 11 13 6 3 3 2" xfId="535"/>
    <cellStyle name="Normal 11 13 6 4" xfId="536"/>
    <cellStyle name="Normal 11 13 7" xfId="537"/>
    <cellStyle name="Normal 11 13 7 2" xfId="538"/>
    <cellStyle name="Normal 11 13 8" xfId="539"/>
    <cellStyle name="Normal 11 13 8 2" xfId="540"/>
    <cellStyle name="Normal 11 13 9" xfId="541"/>
    <cellStyle name="Normal 11 13 9 2" xfId="542"/>
    <cellStyle name="Normal 11 13 9 2 2" xfId="543"/>
    <cellStyle name="Normal 11 13 9 2 3" xfId="544"/>
    <cellStyle name="Normal 11 13 9 2 3 2" xfId="545"/>
    <cellStyle name="Normal 11 13 9 3" xfId="546"/>
    <cellStyle name="Normal 11 14" xfId="547"/>
    <cellStyle name="Normal 11 14 2" xfId="548"/>
    <cellStyle name="Normal 11 14 2 2" xfId="549"/>
    <cellStyle name="Normal 11 14 2 2 2" xfId="550"/>
    <cellStyle name="Normal 11 14 2 2 2 2" xfId="551"/>
    <cellStyle name="Normal 11 14 2 2 3" xfId="552"/>
    <cellStyle name="Normal 11 14 2 3" xfId="553"/>
    <cellStyle name="Normal 11 14 2 3 2" xfId="554"/>
    <cellStyle name="Normal 11 14 2 4" xfId="555"/>
    <cellStyle name="Normal 11 14 3" xfId="556"/>
    <cellStyle name="Normal 11 14 3 2" xfId="557"/>
    <cellStyle name="Normal 11 14 3 2 2" xfId="558"/>
    <cellStyle name="Normal 11 14 3 3" xfId="559"/>
    <cellStyle name="Normal 11 14 4" xfId="560"/>
    <cellStyle name="Normal 11 14 4 2" xfId="561"/>
    <cellStyle name="Normal 11 14 5" xfId="562"/>
    <cellStyle name="Normal 11 15" xfId="563"/>
    <cellStyle name="Normal 11 15 2" xfId="564"/>
    <cellStyle name="Normal 11 15 2 2" xfId="565"/>
    <cellStyle name="Normal 11 15 2 2 2" xfId="566"/>
    <cellStyle name="Normal 11 15 2 3" xfId="567"/>
    <cellStyle name="Normal 11 15 3" xfId="568"/>
    <cellStyle name="Normal 11 15 3 2" xfId="569"/>
    <cellStyle name="Normal 11 15 4" xfId="570"/>
    <cellStyle name="Normal 11 16" xfId="571"/>
    <cellStyle name="Normal 11 16 2" xfId="572"/>
    <cellStyle name="Normal 11 16 2 2" xfId="573"/>
    <cellStyle name="Normal 11 16 3" xfId="574"/>
    <cellStyle name="Normal 11 17" xfId="575"/>
    <cellStyle name="Normal 11 17 2" xfId="576"/>
    <cellStyle name="Normal 11 18" xfId="577"/>
    <cellStyle name="Normal 11 2" xfId="578"/>
    <cellStyle name="Normal 11 2 10" xfId="579"/>
    <cellStyle name="Normal 11 2 2" xfId="580"/>
    <cellStyle name="Normal 11 2 2 2" xfId="581"/>
    <cellStyle name="Normal 11 2 2 2 2" xfId="582"/>
    <cellStyle name="Normal 11 2 2 2 2 2" xfId="583"/>
    <cellStyle name="Normal 11 2 2 2 2 2 2" xfId="584"/>
    <cellStyle name="Normal 11 2 2 2 2 3" xfId="585"/>
    <cellStyle name="Normal 11 2 2 2 3" xfId="586"/>
    <cellStyle name="Normal 11 2 2 2 3 2" xfId="587"/>
    <cellStyle name="Normal 11 2 2 2 4" xfId="588"/>
    <cellStyle name="Normal 11 2 2 3" xfId="589"/>
    <cellStyle name="Normal 11 2 2 3 2" xfId="590"/>
    <cellStyle name="Normal 11 2 2 3 2 2" xfId="591"/>
    <cellStyle name="Normal 11 2 2 3 3" xfId="592"/>
    <cellStyle name="Normal 11 2 2 4" xfId="593"/>
    <cellStyle name="Normal 11 2 2 4 2" xfId="594"/>
    <cellStyle name="Normal 11 2 2 5" xfId="595"/>
    <cellStyle name="Normal 11 2 3" xfId="596"/>
    <cellStyle name="Normal 11 2 3 2" xfId="597"/>
    <cellStyle name="Normal 11 2 3 2 2" xfId="598"/>
    <cellStyle name="Normal 11 2 3 2 2 2" xfId="599"/>
    <cellStyle name="Normal 11 2 3 2 2 2 2" xfId="600"/>
    <cellStyle name="Normal 11 2 3 2 2 3" xfId="601"/>
    <cellStyle name="Normal 11 2 3 2 3" xfId="602"/>
    <cellStyle name="Normal 11 2 3 2 3 2" xfId="603"/>
    <cellStyle name="Normal 11 2 3 2 4" xfId="604"/>
    <cellStyle name="Normal 11 2 3 3" xfId="605"/>
    <cellStyle name="Normal 11 2 3 3 2" xfId="606"/>
    <cellStyle name="Normal 11 2 3 3 2 2" xfId="607"/>
    <cellStyle name="Normal 11 2 3 3 3" xfId="608"/>
    <cellStyle name="Normal 11 2 3 4" xfId="609"/>
    <cellStyle name="Normal 11 2 3 4 2" xfId="610"/>
    <cellStyle name="Normal 11 2 3 5" xfId="611"/>
    <cellStyle name="Normal 11 2 4" xfId="612"/>
    <cellStyle name="Normal 11 2 4 2" xfId="613"/>
    <cellStyle name="Normal 11 2 4 2 2" xfId="614"/>
    <cellStyle name="Normal 11 2 4 2 2 2" xfId="615"/>
    <cellStyle name="Normal 11 2 4 2 2 2 2" xfId="616"/>
    <cellStyle name="Normal 11 2 4 2 2 3" xfId="617"/>
    <cellStyle name="Normal 11 2 4 2 3" xfId="618"/>
    <cellStyle name="Normal 11 2 4 2 3 2" xfId="619"/>
    <cellStyle name="Normal 11 2 4 2 4" xfId="620"/>
    <cellStyle name="Normal 11 2 4 3" xfId="621"/>
    <cellStyle name="Normal 11 2 4 3 2" xfId="622"/>
    <cellStyle name="Normal 11 2 4 3 2 2" xfId="623"/>
    <cellStyle name="Normal 11 2 4 3 3" xfId="624"/>
    <cellStyle name="Normal 11 2 4 4" xfId="625"/>
    <cellStyle name="Normal 11 2 4 4 2" xfId="626"/>
    <cellStyle name="Normal 11 2 4 5" xfId="627"/>
    <cellStyle name="Normal 11 2 5" xfId="628"/>
    <cellStyle name="Normal 11 2 5 2" xfId="629"/>
    <cellStyle name="Normal 11 2 5 2 2" xfId="630"/>
    <cellStyle name="Normal 11 2 5 2 2 2" xfId="631"/>
    <cellStyle name="Normal 11 2 5 2 2 2 2" xfId="632"/>
    <cellStyle name="Normal 11 2 5 2 2 3" xfId="633"/>
    <cellStyle name="Normal 11 2 5 2 3" xfId="634"/>
    <cellStyle name="Normal 11 2 5 2 3 2" xfId="635"/>
    <cellStyle name="Normal 11 2 5 2 4" xfId="636"/>
    <cellStyle name="Normal 11 2 5 3" xfId="637"/>
    <cellStyle name="Normal 11 2 5 3 2" xfId="638"/>
    <cellStyle name="Normal 11 2 5 3 2 2" xfId="639"/>
    <cellStyle name="Normal 11 2 5 3 3" xfId="640"/>
    <cellStyle name="Normal 11 2 5 4" xfId="641"/>
    <cellStyle name="Normal 11 2 5 4 2" xfId="642"/>
    <cellStyle name="Normal 11 2 5 5" xfId="643"/>
    <cellStyle name="Normal 11 2 6" xfId="644"/>
    <cellStyle name="Normal 11 2 6 2" xfId="645"/>
    <cellStyle name="Normal 11 2 6 2 2" xfId="646"/>
    <cellStyle name="Normal 11 2 6 2 2 2" xfId="647"/>
    <cellStyle name="Normal 11 2 6 2 2 2 2" xfId="648"/>
    <cellStyle name="Normal 11 2 6 2 2 3" xfId="649"/>
    <cellStyle name="Normal 11 2 6 2 3" xfId="650"/>
    <cellStyle name="Normal 11 2 6 2 3 2" xfId="651"/>
    <cellStyle name="Normal 11 2 6 2 4" xfId="652"/>
    <cellStyle name="Normal 11 2 6 3" xfId="653"/>
    <cellStyle name="Normal 11 2 6 3 2" xfId="654"/>
    <cellStyle name="Normal 11 2 6 3 2 2" xfId="655"/>
    <cellStyle name="Normal 11 2 6 3 3" xfId="656"/>
    <cellStyle name="Normal 11 2 6 4" xfId="657"/>
    <cellStyle name="Normal 11 2 6 4 2" xfId="658"/>
    <cellStyle name="Normal 11 2 6 5" xfId="659"/>
    <cellStyle name="Normal 11 2 7" xfId="660"/>
    <cellStyle name="Normal 11 2 7 2" xfId="661"/>
    <cellStyle name="Normal 11 2 7 2 2" xfId="662"/>
    <cellStyle name="Normal 11 2 7 2 2 2" xfId="663"/>
    <cellStyle name="Normal 11 2 7 2 3" xfId="664"/>
    <cellStyle name="Normal 11 2 7 3" xfId="665"/>
    <cellStyle name="Normal 11 2 7 3 2" xfId="666"/>
    <cellStyle name="Normal 11 2 7 4" xfId="667"/>
    <cellStyle name="Normal 11 2 8" xfId="668"/>
    <cellStyle name="Normal 11 2 8 2" xfId="669"/>
    <cellStyle name="Normal 11 2 8 2 2" xfId="670"/>
    <cellStyle name="Normal 11 2 8 3" xfId="671"/>
    <cellStyle name="Normal 11 2 9" xfId="672"/>
    <cellStyle name="Normal 11 2 9 2" xfId="673"/>
    <cellStyle name="Normal 11 3" xfId="674"/>
    <cellStyle name="Normal 11 3 10" xfId="675"/>
    <cellStyle name="Normal 11 3 2" xfId="676"/>
    <cellStyle name="Normal 11 3 2 2" xfId="677"/>
    <cellStyle name="Normal 11 3 2 2 2" xfId="678"/>
    <cellStyle name="Normal 11 3 2 2 2 2" xfId="679"/>
    <cellStyle name="Normal 11 3 2 2 2 2 2" xfId="680"/>
    <cellStyle name="Normal 11 3 2 2 2 3" xfId="681"/>
    <cellStyle name="Normal 11 3 2 2 3" xfId="682"/>
    <cellStyle name="Normal 11 3 2 2 3 2" xfId="683"/>
    <cellStyle name="Normal 11 3 2 2 4" xfId="684"/>
    <cellStyle name="Normal 11 3 2 3" xfId="685"/>
    <cellStyle name="Normal 11 3 2 3 2" xfId="686"/>
    <cellStyle name="Normal 11 3 2 3 2 2" xfId="687"/>
    <cellStyle name="Normal 11 3 2 3 3" xfId="688"/>
    <cellStyle name="Normal 11 3 2 4" xfId="689"/>
    <cellStyle name="Normal 11 3 2 4 2" xfId="690"/>
    <cellStyle name="Normal 11 3 2 5" xfId="691"/>
    <cellStyle name="Normal 11 3 3" xfId="692"/>
    <cellStyle name="Normal 11 3 3 2" xfId="693"/>
    <cellStyle name="Normal 11 3 3 2 2" xfId="694"/>
    <cellStyle name="Normal 11 3 3 2 2 2" xfId="695"/>
    <cellStyle name="Normal 11 3 3 2 2 2 2" xfId="696"/>
    <cellStyle name="Normal 11 3 3 2 2 3" xfId="697"/>
    <cellStyle name="Normal 11 3 3 2 3" xfId="698"/>
    <cellStyle name="Normal 11 3 3 2 3 2" xfId="699"/>
    <cellStyle name="Normal 11 3 3 2 4" xfId="700"/>
    <cellStyle name="Normal 11 3 3 3" xfId="701"/>
    <cellStyle name="Normal 11 3 3 3 2" xfId="702"/>
    <cellStyle name="Normal 11 3 3 3 2 2" xfId="703"/>
    <cellStyle name="Normal 11 3 3 3 3" xfId="704"/>
    <cellStyle name="Normal 11 3 3 4" xfId="705"/>
    <cellStyle name="Normal 11 3 3 4 2" xfId="706"/>
    <cellStyle name="Normal 11 3 3 5" xfId="707"/>
    <cellStyle name="Normal 11 3 4" xfId="708"/>
    <cellStyle name="Normal 11 3 4 2" xfId="709"/>
    <cellStyle name="Normal 11 3 4 2 2" xfId="710"/>
    <cellStyle name="Normal 11 3 4 2 2 2" xfId="711"/>
    <cellStyle name="Normal 11 3 4 2 2 2 2" xfId="712"/>
    <cellStyle name="Normal 11 3 4 2 2 3" xfId="713"/>
    <cellStyle name="Normal 11 3 4 2 3" xfId="714"/>
    <cellStyle name="Normal 11 3 4 2 3 2" xfId="715"/>
    <cellStyle name="Normal 11 3 4 2 4" xfId="716"/>
    <cellStyle name="Normal 11 3 4 3" xfId="717"/>
    <cellStyle name="Normal 11 3 4 3 2" xfId="718"/>
    <cellStyle name="Normal 11 3 4 3 2 2" xfId="719"/>
    <cellStyle name="Normal 11 3 4 3 3" xfId="720"/>
    <cellStyle name="Normal 11 3 4 4" xfId="721"/>
    <cellStyle name="Normal 11 3 4 4 2" xfId="722"/>
    <cellStyle name="Normal 11 3 4 5" xfId="723"/>
    <cellStyle name="Normal 11 3 5" xfId="724"/>
    <cellStyle name="Normal 11 3 5 2" xfId="725"/>
    <cellStyle name="Normal 11 3 5 2 2" xfId="726"/>
    <cellStyle name="Normal 11 3 5 2 2 2" xfId="727"/>
    <cellStyle name="Normal 11 3 5 2 2 2 2" xfId="728"/>
    <cellStyle name="Normal 11 3 5 2 2 3" xfId="729"/>
    <cellStyle name="Normal 11 3 5 2 3" xfId="730"/>
    <cellStyle name="Normal 11 3 5 2 3 2" xfId="731"/>
    <cellStyle name="Normal 11 3 5 2 4" xfId="732"/>
    <cellStyle name="Normal 11 3 5 3" xfId="733"/>
    <cellStyle name="Normal 11 3 5 3 2" xfId="734"/>
    <cellStyle name="Normal 11 3 5 3 2 2" xfId="735"/>
    <cellStyle name="Normal 11 3 5 3 3" xfId="736"/>
    <cellStyle name="Normal 11 3 5 4" xfId="737"/>
    <cellStyle name="Normal 11 3 5 4 2" xfId="738"/>
    <cellStyle name="Normal 11 3 5 5" xfId="739"/>
    <cellStyle name="Normal 11 3 6" xfId="740"/>
    <cellStyle name="Normal 11 3 6 2" xfId="741"/>
    <cellStyle name="Normal 11 3 6 2 2" xfId="742"/>
    <cellStyle name="Normal 11 3 6 2 2 2" xfId="743"/>
    <cellStyle name="Normal 11 3 6 2 2 2 2" xfId="744"/>
    <cellStyle name="Normal 11 3 6 2 2 3" xfId="745"/>
    <cellStyle name="Normal 11 3 6 2 3" xfId="746"/>
    <cellStyle name="Normal 11 3 6 2 3 2" xfId="747"/>
    <cellStyle name="Normal 11 3 6 2 4" xfId="748"/>
    <cellStyle name="Normal 11 3 6 3" xfId="749"/>
    <cellStyle name="Normal 11 3 6 3 2" xfId="750"/>
    <cellStyle name="Normal 11 3 6 3 2 2" xfId="751"/>
    <cellStyle name="Normal 11 3 6 3 3" xfId="752"/>
    <cellStyle name="Normal 11 3 6 4" xfId="753"/>
    <cellStyle name="Normal 11 3 6 4 2" xfId="754"/>
    <cellStyle name="Normal 11 3 6 5" xfId="755"/>
    <cellStyle name="Normal 11 3 7" xfId="756"/>
    <cellStyle name="Normal 11 3 7 2" xfId="757"/>
    <cellStyle name="Normal 11 3 7 2 2" xfId="758"/>
    <cellStyle name="Normal 11 3 7 2 2 2" xfId="759"/>
    <cellStyle name="Normal 11 3 7 2 3" xfId="760"/>
    <cellStyle name="Normal 11 3 7 3" xfId="761"/>
    <cellStyle name="Normal 11 3 7 3 2" xfId="762"/>
    <cellStyle name="Normal 11 3 7 4" xfId="763"/>
    <cellStyle name="Normal 11 3 8" xfId="764"/>
    <cellStyle name="Normal 11 3 8 2" xfId="765"/>
    <cellStyle name="Normal 11 3 8 2 2" xfId="766"/>
    <cellStyle name="Normal 11 3 8 3" xfId="767"/>
    <cellStyle name="Normal 11 3 9" xfId="768"/>
    <cellStyle name="Normal 11 3 9 2" xfId="769"/>
    <cellStyle name="Normal 11 4" xfId="770"/>
    <cellStyle name="Normal 11 4 10" xfId="771"/>
    <cellStyle name="Normal 11 4 10 2" xfId="772"/>
    <cellStyle name="Normal 11 4 10 2 2" xfId="773"/>
    <cellStyle name="Normal 11 4 10 3" xfId="774"/>
    <cellStyle name="Normal 11 4 11" xfId="775"/>
    <cellStyle name="Normal 11 4 11 2" xfId="776"/>
    <cellStyle name="Normal 11 4 12" xfId="777"/>
    <cellStyle name="Normal 11 4 2" xfId="778"/>
    <cellStyle name="Normal 11 4 2 2" xfId="779"/>
    <cellStyle name="Normal 11 4 2 2 2" xfId="780"/>
    <cellStyle name="Normal 11 4 2 2 2 2" xfId="781"/>
    <cellStyle name="Normal 11 4 2 2 2 2 2" xfId="782"/>
    <cellStyle name="Normal 11 4 2 2 2 3" xfId="783"/>
    <cellStyle name="Normal 11 4 2 2 3" xfId="784"/>
    <cellStyle name="Normal 11 4 2 2 3 2" xfId="785"/>
    <cellStyle name="Normal 11 4 2 2 4" xfId="786"/>
    <cellStyle name="Normal 11 4 2 3" xfId="787"/>
    <cellStyle name="Normal 11 4 2 3 2" xfId="788"/>
    <cellStyle name="Normal 11 4 2 3 2 2" xfId="789"/>
    <cellStyle name="Normal 11 4 2 3 3" xfId="790"/>
    <cellStyle name="Normal 11 4 2 4" xfId="791"/>
    <cellStyle name="Normal 11 4 2 4 2" xfId="792"/>
    <cellStyle name="Normal 11 4 2 5" xfId="793"/>
    <cellStyle name="Normal 11 4 3" xfId="794"/>
    <cellStyle name="Normal 11 4 3 2" xfId="795"/>
    <cellStyle name="Normal 11 4 3 2 2" xfId="796"/>
    <cellStyle name="Normal 11 4 3 2 2 2" xfId="797"/>
    <cellStyle name="Normal 11 4 3 2 2 2 2" xfId="798"/>
    <cellStyle name="Normal 11 4 3 2 2 3" xfId="799"/>
    <cellStyle name="Normal 11 4 3 2 3" xfId="800"/>
    <cellStyle name="Normal 11 4 3 2 3 2" xfId="801"/>
    <cellStyle name="Normal 11 4 3 2 4" xfId="802"/>
    <cellStyle name="Normal 11 4 3 3" xfId="803"/>
    <cellStyle name="Normal 11 4 3 3 2" xfId="804"/>
    <cellStyle name="Normal 11 4 3 3 2 2" xfId="805"/>
    <cellStyle name="Normal 11 4 3 3 3" xfId="806"/>
    <cellStyle name="Normal 11 4 3 4" xfId="807"/>
    <cellStyle name="Normal 11 4 3 4 2" xfId="808"/>
    <cellStyle name="Normal 11 4 3 5" xfId="809"/>
    <cellStyle name="Normal 11 4 4" xfId="810"/>
    <cellStyle name="Normal 11 4 4 2" xfId="811"/>
    <cellStyle name="Normal 11 4 4 2 2" xfId="812"/>
    <cellStyle name="Normal 11 4 4 2 2 2" xfId="813"/>
    <cellStyle name="Normal 11 4 4 2 2 2 2" xfId="814"/>
    <cellStyle name="Normal 11 4 4 2 2 3" xfId="815"/>
    <cellStyle name="Normal 11 4 4 2 3" xfId="816"/>
    <cellStyle name="Normal 11 4 4 2 3 2" xfId="817"/>
    <cellStyle name="Normal 11 4 4 2 4" xfId="818"/>
    <cellStyle name="Normal 11 4 4 3" xfId="819"/>
    <cellStyle name="Normal 11 4 4 3 2" xfId="820"/>
    <cellStyle name="Normal 11 4 4 3 2 2" xfId="821"/>
    <cellStyle name="Normal 11 4 4 3 3" xfId="822"/>
    <cellStyle name="Normal 11 4 4 4" xfId="823"/>
    <cellStyle name="Normal 11 4 4 4 2" xfId="824"/>
    <cellStyle name="Normal 11 4 4 5" xfId="825"/>
    <cellStyle name="Normal 11 4 5" xfId="826"/>
    <cellStyle name="Normal 11 4 5 2" xfId="827"/>
    <cellStyle name="Normal 11 4 5 2 2" xfId="828"/>
    <cellStyle name="Normal 11 4 5 2 2 2" xfId="829"/>
    <cellStyle name="Normal 11 4 5 2 2 2 2" xfId="830"/>
    <cellStyle name="Normal 11 4 5 2 2 3" xfId="831"/>
    <cellStyle name="Normal 11 4 5 2 3" xfId="832"/>
    <cellStyle name="Normal 11 4 5 2 3 2" xfId="833"/>
    <cellStyle name="Normal 11 4 5 2 4" xfId="834"/>
    <cellStyle name="Normal 11 4 5 3" xfId="835"/>
    <cellStyle name="Normal 11 4 5 3 2" xfId="836"/>
    <cellStyle name="Normal 11 4 5 3 2 2" xfId="837"/>
    <cellStyle name="Normal 11 4 5 3 3" xfId="838"/>
    <cellStyle name="Normal 11 4 5 4" xfId="839"/>
    <cellStyle name="Normal 11 4 5 4 2" xfId="840"/>
    <cellStyle name="Normal 11 4 5 5" xfId="841"/>
    <cellStyle name="Normal 11 4 6" xfId="842"/>
    <cellStyle name="Normal 11 4 6 2" xfId="843"/>
    <cellStyle name="Normal 11 4 6 2 2" xfId="844"/>
    <cellStyle name="Normal 11 4 6 2 2 2" xfId="845"/>
    <cellStyle name="Normal 11 4 6 2 2 2 2" xfId="846"/>
    <cellStyle name="Normal 11 4 6 2 2 3" xfId="847"/>
    <cellStyle name="Normal 11 4 6 2 3" xfId="848"/>
    <cellStyle name="Normal 11 4 6 2 3 2" xfId="849"/>
    <cellStyle name="Normal 11 4 6 2 4" xfId="850"/>
    <cellStyle name="Normal 11 4 6 3" xfId="851"/>
    <cellStyle name="Normal 11 4 6 3 2" xfId="852"/>
    <cellStyle name="Normal 11 4 6 3 2 2" xfId="853"/>
    <cellStyle name="Normal 11 4 6 3 3" xfId="854"/>
    <cellStyle name="Normal 11 4 6 4" xfId="855"/>
    <cellStyle name="Normal 11 4 6 4 2" xfId="856"/>
    <cellStyle name="Normal 11 4 6 5" xfId="857"/>
    <cellStyle name="Normal 11 4 7" xfId="858"/>
    <cellStyle name="Normal 11 4 7 2" xfId="859"/>
    <cellStyle name="Normal 11 4 7 2 2" xfId="860"/>
    <cellStyle name="Normal 11 4 7 2 2 2" xfId="861"/>
    <cellStyle name="Normal 11 4 7 2 2 2 2" xfId="862"/>
    <cellStyle name="Normal 11 4 7 2 2 3" xfId="863"/>
    <cellStyle name="Normal 11 4 7 2 3" xfId="864"/>
    <cellStyle name="Normal 11 4 7 2 3 2" xfId="865"/>
    <cellStyle name="Normal 11 4 7 2 4" xfId="866"/>
    <cellStyle name="Normal 11 4 7 3" xfId="867"/>
    <cellStyle name="Normal 11 4 7 3 2" xfId="868"/>
    <cellStyle name="Normal 11 4 7 3 2 2" xfId="869"/>
    <cellStyle name="Normal 11 4 7 3 3" xfId="870"/>
    <cellStyle name="Normal 11 4 7 4" xfId="871"/>
    <cellStyle name="Normal 11 4 7 4 2" xfId="872"/>
    <cellStyle name="Normal 11 4 7 5" xfId="873"/>
    <cellStyle name="Normal 11 4 7 6" xfId="874"/>
    <cellStyle name="Normal 11 4 8" xfId="875"/>
    <cellStyle name="Normal 11 4 8 10" xfId="876"/>
    <cellStyle name="Normal 11 4 8 10 2" xfId="877"/>
    <cellStyle name="Normal 11 4 8 10 2 2" xfId="878"/>
    <cellStyle name="Normal 11 4 8 10 2 3" xfId="879"/>
    <cellStyle name="Normal 11 4 8 10 3" xfId="880"/>
    <cellStyle name="Normal 11 4 8 11" xfId="881"/>
    <cellStyle name="Normal 11 4 8 12" xfId="882"/>
    <cellStyle name="Normal 11 4 8 13" xfId="883"/>
    <cellStyle name="Normal 11 4 8 2" xfId="884"/>
    <cellStyle name="Normal 11 4 8 2 2" xfId="885"/>
    <cellStyle name="Normal 11 4 8 2 2 10" xfId="886"/>
    <cellStyle name="Normal 11 4 8 2 2 2" xfId="887"/>
    <cellStyle name="Normal 11 4 8 2 2 2 2" xfId="888"/>
    <cellStyle name="Normal 11 4 8 2 2 2 2 2" xfId="889"/>
    <cellStyle name="Normal 11 4 8 2 2 2 2 2 2" xfId="890"/>
    <cellStyle name="Normal 11 4 8 2 2 2 2 2 2 2" xfId="891"/>
    <cellStyle name="Normal 11 4 8 2 2 2 2 2 2 2 2" xfId="892"/>
    <cellStyle name="Normal 11 4 8 2 2 2 2 2 2 2 3" xfId="893"/>
    <cellStyle name="Normal 11 4 8 2 2 2 2 2 2 3" xfId="894"/>
    <cellStyle name="Normal 11 4 8 2 2 2 2 2 3" xfId="895"/>
    <cellStyle name="Normal 11 4 8 2 2 2 2 3" xfId="896"/>
    <cellStyle name="Normal 11 4 8 2 2 2 3" xfId="897"/>
    <cellStyle name="Normal 11 4 8 2 2 2 3 2" xfId="898"/>
    <cellStyle name="Normal 11 4 8 2 2 2 3 2 2" xfId="899"/>
    <cellStyle name="Normal 11 4 8 2 2 2 3 2 2 2" xfId="900"/>
    <cellStyle name="Normal 11 4 8 2 2 2 3 2 3" xfId="901"/>
    <cellStyle name="Normal 11 4 8 2 2 2 3 2 4" xfId="902"/>
    <cellStyle name="Normal 11 4 8 2 2 2 3 2 4 2" xfId="903"/>
    <cellStyle name="Normal 11 4 8 2 2 2 3 2 4 3" xfId="904"/>
    <cellStyle name="Normal 11 4 8 2 2 2 3 3" xfId="905"/>
    <cellStyle name="Normal 11 4 8 2 2 2 3 3 2" xfId="906"/>
    <cellStyle name="Normal 11 4 8 2 2 2 3 4" xfId="907"/>
    <cellStyle name="Normal 11 4 8 2 2 2 4" xfId="908"/>
    <cellStyle name="Normal 11 4 8 2 2 2 4 2" xfId="909"/>
    <cellStyle name="Normal 11 4 8 2 2 2 5" xfId="910"/>
    <cellStyle name="Normal 11 4 8 2 2 2 5 2" xfId="911"/>
    <cellStyle name="Normal 11 4 8 2 2 2 5 2 2" xfId="912"/>
    <cellStyle name="Normal 11 4 8 2 2 2 5 3" xfId="913"/>
    <cellStyle name="Normal 11 4 8 2 2 2 6" xfId="914"/>
    <cellStyle name="Normal 11 4 8 2 2 2 7" xfId="915"/>
    <cellStyle name="Normal 11 4 8 2 2 3" xfId="916"/>
    <cellStyle name="Normal 11 4 8 2 2 3 2" xfId="917"/>
    <cellStyle name="Normal 11 4 8 2 2 3 3" xfId="918"/>
    <cellStyle name="Normal 11 4 8 2 2 3 3 2" xfId="2536"/>
    <cellStyle name="Normal 11 4 8 2 2 3 4" xfId="919"/>
    <cellStyle name="Normal 11 4 8 2 2 4" xfId="920"/>
    <cellStyle name="Normal 11 4 8 2 2 4 2" xfId="921"/>
    <cellStyle name="Normal 11 4 8 2 2 4 3" xfId="922"/>
    <cellStyle name="Normal 11 4 8 2 2 4 3 2" xfId="923"/>
    <cellStyle name="Normal 11 4 8 2 2 5" xfId="924"/>
    <cellStyle name="Normal 11 4 8 2 2 6" xfId="925"/>
    <cellStyle name="Normal 11 4 8 2 2 6 2" xfId="926"/>
    <cellStyle name="Normal 11 4 8 2 2 7" xfId="927"/>
    <cellStyle name="Normal 11 4 8 2 2 7 2" xfId="928"/>
    <cellStyle name="Normal 11 4 8 2 2 8" xfId="929"/>
    <cellStyle name="Normal 11 4 8 2 2 9" xfId="930"/>
    <cellStyle name="Normal 11 4 8 2 3" xfId="931"/>
    <cellStyle name="Normal 11 4 8 2 3 2" xfId="932"/>
    <cellStyle name="Normal 11 4 8 2 3 2 2" xfId="933"/>
    <cellStyle name="Normal 11 4 8 2 3 3" xfId="934"/>
    <cellStyle name="Normal 11 4 8 2 4" xfId="935"/>
    <cellStyle name="Normal 11 4 8 2 4 2" xfId="936"/>
    <cellStyle name="Normal 11 4 8 2 4 2 2" xfId="937"/>
    <cellStyle name="Normal 11 4 8 2 4 2 2 2" xfId="938"/>
    <cellStyle name="Normal 11 4 8 2 4 2 2 2 2" xfId="939"/>
    <cellStyle name="Normal 11 4 8 2 4 2 2 2 2 2" xfId="940"/>
    <cellStyle name="Normal 11 4 8 2 4 2 2 2 3" xfId="941"/>
    <cellStyle name="Normal 11 4 8 2 4 2 2 2 4" xfId="942"/>
    <cellStyle name="Normal 11 4 8 2 4 2 2 2 4 2" xfId="943"/>
    <cellStyle name="Normal 11 4 8 2 4 2 2 2 4 3" xfId="944"/>
    <cellStyle name="Normal 11 4 8 2 4 2 2 2 4 4" xfId="945"/>
    <cellStyle name="Normal 11 4 8 2 4 2 2 3" xfId="946"/>
    <cellStyle name="Normal 11 4 8 2 4 2 2 3 2" xfId="947"/>
    <cellStyle name="Normal 11 4 8 2 4 2 2 4" xfId="948"/>
    <cellStyle name="Normal 11 4 8 2 4 2 3" xfId="949"/>
    <cellStyle name="Normal 11 4 8 2 4 2 3 2" xfId="950"/>
    <cellStyle name="Normal 11 4 8 2 4 2 4" xfId="951"/>
    <cellStyle name="Normal 11 4 8 2 4 2 4 2" xfId="952"/>
    <cellStyle name="Normal 11 4 8 2 4 2 4 2 2" xfId="953"/>
    <cellStyle name="Normal 11 4 8 2 4 2 4 3" xfId="954"/>
    <cellStyle name="Normal 11 4 8 2 4 2 5" xfId="955"/>
    <cellStyle name="Normal 11 4 8 2 4 2 6" xfId="956"/>
    <cellStyle name="Normal 11 4 8 2 4 3" xfId="957"/>
    <cellStyle name="Normal 11 4 8 2 4 3 2" xfId="958"/>
    <cellStyle name="Normal 11 4 8 2 4 4" xfId="959"/>
    <cellStyle name="Normal 11 4 8 2 4 4 2" xfId="960"/>
    <cellStyle name="Normal 11 4 8 2 4 4 2 2" xfId="961"/>
    <cellStyle name="Normal 11 4 8 2 4 4 3" xfId="962"/>
    <cellStyle name="Normal 11 4 8 2 4 5" xfId="963"/>
    <cellStyle name="Normal 11 4 8 2 5" xfId="964"/>
    <cellStyle name="Normal 11 4 8 2 5 2" xfId="965"/>
    <cellStyle name="Normal 11 4 8 2 5 2 2" xfId="966"/>
    <cellStyle name="Normal 11 4 8 2 5 3" xfId="967"/>
    <cellStyle name="Normal 11 4 8 2 5 4" xfId="968"/>
    <cellStyle name="Normal 11 4 8 2 6" xfId="969"/>
    <cellStyle name="Normal 11 4 8 2 6 2" xfId="970"/>
    <cellStyle name="Normal 11 4 8 2 7" xfId="971"/>
    <cellStyle name="Normal 11 4 8 2 8" xfId="972"/>
    <cellStyle name="Normal 11 4 8 3" xfId="973"/>
    <cellStyle name="Normal 11 4 8 3 2" xfId="974"/>
    <cellStyle name="Normal 11 4 8 3 2 2" xfId="975"/>
    <cellStyle name="Normal 11 4 8 3 2 2 2" xfId="976"/>
    <cellStyle name="Normal 11 4 8 3 2 3" xfId="977"/>
    <cellStyle name="Normal 11 4 8 3 3" xfId="978"/>
    <cellStyle name="Normal 11 4 8 3 3 2" xfId="979"/>
    <cellStyle name="Normal 11 4 8 3 4" xfId="980"/>
    <cellStyle name="Normal 11 4 8 3 4 2" xfId="981"/>
    <cellStyle name="Normal 11 4 8 3 4 3" xfId="2551"/>
    <cellStyle name="Normal 11 4 8 3 5" xfId="982"/>
    <cellStyle name="Normal 11 4 8 4" xfId="983"/>
    <cellStyle name="Normal 11 4 8 4 2" xfId="984"/>
    <cellStyle name="Normal 11 4 8 4 2 2" xfId="985"/>
    <cellStyle name="Normal 11 4 8 4 2 2 2" xfId="986"/>
    <cellStyle name="Normal 11 4 8 4 2 2 2 2" xfId="987"/>
    <cellStyle name="Normal 11 4 8 4 2 2 2 3" xfId="988"/>
    <cellStyle name="Normal 11 4 8 4 2 2 3" xfId="989"/>
    <cellStyle name="Normal 11 4 8 4 2 3" xfId="990"/>
    <cellStyle name="Normal 11 4 8 4 3" xfId="991"/>
    <cellStyle name="Normal 11 4 8 5" xfId="992"/>
    <cellStyle name="Normal 11 4 8 5 2" xfId="993"/>
    <cellStyle name="Normal 11 4 8 5 2 2" xfId="994"/>
    <cellStyle name="Normal 11 4 8 5 2 2 2" xfId="995"/>
    <cellStyle name="Normal 11 4 8 5 2 3" xfId="996"/>
    <cellStyle name="Normal 11 4 8 5 2 4" xfId="997"/>
    <cellStyle name="Normal 11 4 8 5 2 4 2" xfId="998"/>
    <cellStyle name="Normal 11 4 8 5 2 4 3" xfId="999"/>
    <cellStyle name="Normal 11 4 8 5 2 4 4" xfId="1000"/>
    <cellStyle name="Normal 11 4 8 5 3" xfId="1001"/>
    <cellStyle name="Normal 11 4 8 5 3 2" xfId="1002"/>
    <cellStyle name="Normal 11 4 8 5 4" xfId="1003"/>
    <cellStyle name="Normal 11 4 8 6" xfId="1004"/>
    <cellStyle name="Normal 11 4 8 6 2" xfId="1005"/>
    <cellStyle name="Normal 11 4 8 6 2 2" xfId="1006"/>
    <cellStyle name="Normal 11 4 8 6 3" xfId="1007"/>
    <cellStyle name="Normal 11 4 8 7" xfId="1008"/>
    <cellStyle name="Normal 11 4 8 7 2" xfId="1009"/>
    <cellStyle name="Normal 11 4 8 8" xfId="1010"/>
    <cellStyle name="Normal 11 4 8 8 2" xfId="1011"/>
    <cellStyle name="Normal 11 4 8 9" xfId="1012"/>
    <cellStyle name="Normal 11 4 8 9 2" xfId="1013"/>
    <cellStyle name="Normal 11 4 8 9 2 2" xfId="1014"/>
    <cellStyle name="Normal 11 4 8 9 3" xfId="1015"/>
    <cellStyle name="Normal 11 4 9" xfId="1016"/>
    <cellStyle name="Normal 11 4 9 2" xfId="1017"/>
    <cellStyle name="Normal 11 4 9 2 2" xfId="1018"/>
    <cellStyle name="Normal 11 4 9 2 2 2" xfId="1019"/>
    <cellStyle name="Normal 11 4 9 2 3" xfId="1020"/>
    <cellStyle name="Normal 11 4 9 3" xfId="1021"/>
    <cellStyle name="Normal 11 4 9 3 2" xfId="1022"/>
    <cellStyle name="Normal 11 4 9 4" xfId="1023"/>
    <cellStyle name="Normal 11 5" xfId="1024"/>
    <cellStyle name="Normal 11 5 2" xfId="1025"/>
    <cellStyle name="Normal 11 5 2 2" xfId="1026"/>
    <cellStyle name="Normal 11 5 2 2 2" xfId="1027"/>
    <cellStyle name="Normal 11 5 2 2 2 2" xfId="1028"/>
    <cellStyle name="Normal 11 5 2 2 2 2 2" xfId="1029"/>
    <cellStyle name="Normal 11 5 2 2 2 3" xfId="1030"/>
    <cellStyle name="Normal 11 5 2 2 3" xfId="1031"/>
    <cellStyle name="Normal 11 5 2 2 3 2" xfId="1032"/>
    <cellStyle name="Normal 11 5 2 2 4" xfId="1033"/>
    <cellStyle name="Normal 11 5 2 3" xfId="1034"/>
    <cellStyle name="Normal 11 5 2 3 2" xfId="1035"/>
    <cellStyle name="Normal 11 5 2 3 2 2" xfId="1036"/>
    <cellStyle name="Normal 11 5 2 3 3" xfId="1037"/>
    <cellStyle name="Normal 11 5 2 4" xfId="1038"/>
    <cellStyle name="Normal 11 5 2 4 2" xfId="1039"/>
    <cellStyle name="Normal 11 5 2 5" xfId="1040"/>
    <cellStyle name="Normal 11 5 3" xfId="1041"/>
    <cellStyle name="Normal 11 5 3 2" xfId="1042"/>
    <cellStyle name="Normal 11 5 3 2 2" xfId="1043"/>
    <cellStyle name="Normal 11 5 3 2 2 2" xfId="1044"/>
    <cellStyle name="Normal 11 5 3 2 2 2 2" xfId="1045"/>
    <cellStyle name="Normal 11 5 3 2 2 3" xfId="1046"/>
    <cellStyle name="Normal 11 5 3 2 3" xfId="1047"/>
    <cellStyle name="Normal 11 5 3 2 3 2" xfId="1048"/>
    <cellStyle name="Normal 11 5 3 2 4" xfId="1049"/>
    <cellStyle name="Normal 11 5 3 3" xfId="1050"/>
    <cellStyle name="Normal 11 5 3 3 2" xfId="1051"/>
    <cellStyle name="Normal 11 5 3 3 2 2" xfId="1052"/>
    <cellStyle name="Normal 11 5 3 3 3" xfId="1053"/>
    <cellStyle name="Normal 11 5 3 4" xfId="1054"/>
    <cellStyle name="Normal 11 5 3 4 2" xfId="1055"/>
    <cellStyle name="Normal 11 5 3 4 2 2" xfId="1056"/>
    <cellStyle name="Normal 11 5 3 4 2 3" xfId="1057"/>
    <cellStyle name="Normal 11 5 3 4 3" xfId="1058"/>
    <cellStyle name="Normal 11 5 3 4 4" xfId="1059"/>
    <cellStyle name="Normal 11 5 3 5" xfId="1060"/>
    <cellStyle name="Normal 11 5 3 5 2" xfId="1061"/>
    <cellStyle name="Normal 11 5 3 6" xfId="1062"/>
    <cellStyle name="Normal 11 5 4" xfId="1063"/>
    <cellStyle name="Normal 11 5 4 2" xfId="1064"/>
    <cellStyle name="Normal 11 5 4 2 2" xfId="1065"/>
    <cellStyle name="Normal 11 5 4 2 2 2" xfId="1066"/>
    <cellStyle name="Normal 11 5 4 2 3" xfId="1067"/>
    <cellStyle name="Normal 11 5 4 3" xfId="1068"/>
    <cellStyle name="Normal 11 5 4 3 2" xfId="1069"/>
    <cellStyle name="Normal 11 5 4 3 2 2" xfId="1070"/>
    <cellStyle name="Normal 11 5 4 3 3" xfId="1071"/>
    <cellStyle name="Normal 11 5 4 3 3 2" xfId="1072"/>
    <cellStyle name="Normal 11 5 4 3 4" xfId="1073"/>
    <cellStyle name="Normal 11 5 4 3 5" xfId="1074"/>
    <cellStyle name="Normal 11 5 4 3 5 2" xfId="1075"/>
    <cellStyle name="Normal 11 5 4 3 5 3" xfId="1076"/>
    <cellStyle name="Normal 11 5 4 4" xfId="1077"/>
    <cellStyle name="Normal 11 5 4 4 2" xfId="1078"/>
    <cellStyle name="Normal 11 5 4 5" xfId="1079"/>
    <cellStyle name="Normal 11 5 5" xfId="1080"/>
    <cellStyle name="Normal 11 5 5 2" xfId="1081"/>
    <cellStyle name="Normal 11 5 5 2 2" xfId="1082"/>
    <cellStyle name="Normal 11 5 5 3" xfId="1083"/>
    <cellStyle name="Normal 11 5 6" xfId="1084"/>
    <cellStyle name="Normal 11 5 6 2" xfId="1085"/>
    <cellStyle name="Normal 11 5 6 2 2" xfId="1086"/>
    <cellStyle name="Normal 11 5 6 3" xfId="1087"/>
    <cellStyle name="Normal 11 5 7" xfId="1088"/>
    <cellStyle name="Normal 11 5 7 2" xfId="1089"/>
    <cellStyle name="Normal 11 5 8" xfId="1090"/>
    <cellStyle name="Normal 11 6" xfId="1091"/>
    <cellStyle name="Normal 11 6 2" xfId="1092"/>
    <cellStyle name="Normal 11 6 2 2" xfId="1093"/>
    <cellStyle name="Normal 11 6 2 2 2" xfId="1094"/>
    <cellStyle name="Normal 11 6 2 2 2 2" xfId="1095"/>
    <cellStyle name="Normal 11 6 2 2 3" xfId="1096"/>
    <cellStyle name="Normal 11 6 2 3" xfId="1097"/>
    <cellStyle name="Normal 11 6 2 3 2" xfId="1098"/>
    <cellStyle name="Normal 11 6 2 3 3" xfId="1099"/>
    <cellStyle name="Normal 11 6 2 3 4" xfId="1100"/>
    <cellStyle name="Normal 11 6 2 4" xfId="1101"/>
    <cellStyle name="Normal 11 6 2 5" xfId="1102"/>
    <cellStyle name="Normal 11 6 2 6" xfId="1103"/>
    <cellStyle name="Normal 11 6 3" xfId="1104"/>
    <cellStyle name="Normal 11 6 3 2" xfId="1105"/>
    <cellStyle name="Normal 11 6 3 2 2" xfId="1106"/>
    <cellStyle name="Normal 11 6 3 3" xfId="1107"/>
    <cellStyle name="Normal 11 6 4" xfId="1108"/>
    <cellStyle name="Normal 11 6 4 2" xfId="1109"/>
    <cellStyle name="Normal 11 6 5" xfId="1110"/>
    <cellStyle name="Normal 11 7" xfId="1111"/>
    <cellStyle name="Normal 11 7 2" xfId="1112"/>
    <cellStyle name="Normal 11 7 2 2" xfId="1113"/>
    <cellStyle name="Normal 11 7 2 2 2" xfId="1114"/>
    <cellStyle name="Normal 11 7 2 2 2 2" xfId="1115"/>
    <cellStyle name="Normal 11 7 2 2 3" xfId="1116"/>
    <cellStyle name="Normal 11 7 2 3" xfId="1117"/>
    <cellStyle name="Normal 11 7 2 3 2" xfId="1118"/>
    <cellStyle name="Normal 11 7 2 4" xfId="1119"/>
    <cellStyle name="Normal 11 7 3" xfId="1120"/>
    <cellStyle name="Normal 11 7 3 2" xfId="1121"/>
    <cellStyle name="Normal 11 7 3 2 2" xfId="1122"/>
    <cellStyle name="Normal 11 7 3 3" xfId="1123"/>
    <cellStyle name="Normal 11 7 4" xfId="1124"/>
    <cellStyle name="Normal 11 7 4 2" xfId="1125"/>
    <cellStyle name="Normal 11 7 5" xfId="1126"/>
    <cellStyle name="Normal 11 8" xfId="1127"/>
    <cellStyle name="Normal 11 8 2" xfId="1128"/>
    <cellStyle name="Normal 11 8 2 2" xfId="1129"/>
    <cellStyle name="Normal 11 8 2 2 2" xfId="1130"/>
    <cellStyle name="Normal 11 8 2 2 2 2" xfId="1131"/>
    <cellStyle name="Normal 11 8 2 2 3" xfId="1132"/>
    <cellStyle name="Normal 11 8 2 3" xfId="1133"/>
    <cellStyle name="Normal 11 8 2 3 2" xfId="1134"/>
    <cellStyle name="Normal 11 8 2 4" xfId="1135"/>
    <cellStyle name="Normal 11 8 3" xfId="1136"/>
    <cellStyle name="Normal 11 8 3 2" xfId="1137"/>
    <cellStyle name="Normal 11 8 3 2 2" xfId="1138"/>
    <cellStyle name="Normal 11 8 3 3" xfId="1139"/>
    <cellStyle name="Normal 11 8 4" xfId="1140"/>
    <cellStyle name="Normal 11 8 4 2" xfId="1141"/>
    <cellStyle name="Normal 11 8 5" xfId="1142"/>
    <cellStyle name="Normal 11 9" xfId="1143"/>
    <cellStyle name="Normal 11 9 2" xfId="1144"/>
    <cellStyle name="Normal 11 9 2 2" xfId="1145"/>
    <cellStyle name="Normal 11 9 2 2 2" xfId="1146"/>
    <cellStyle name="Normal 11 9 2 2 2 2" xfId="1147"/>
    <cellStyle name="Normal 11 9 2 2 3" xfId="1148"/>
    <cellStyle name="Normal 11 9 2 3" xfId="1149"/>
    <cellStyle name="Normal 11 9 2 3 2" xfId="1150"/>
    <cellStyle name="Normal 11 9 2 4" xfId="1151"/>
    <cellStyle name="Normal 11 9 3" xfId="1152"/>
    <cellStyle name="Normal 11 9 3 2" xfId="1153"/>
    <cellStyle name="Normal 11 9 3 2 2" xfId="1154"/>
    <cellStyle name="Normal 11 9 3 3" xfId="1155"/>
    <cellStyle name="Normal 11 9 4" xfId="1156"/>
    <cellStyle name="Normal 11 9 4 2" xfId="1157"/>
    <cellStyle name="Normal 11 9 5" xfId="1158"/>
    <cellStyle name="Normal 12" xfId="1159"/>
    <cellStyle name="Normal 13" xfId="1160"/>
    <cellStyle name="Normal 13 10" xfId="1161"/>
    <cellStyle name="Normal 13 2" xfId="1162"/>
    <cellStyle name="Normal 13 2 2" xfId="1163"/>
    <cellStyle name="Normal 13 2 2 2" xfId="1164"/>
    <cellStyle name="Normal 13 2 2 2 2" xfId="1165"/>
    <cellStyle name="Normal 13 2 2 2 2 2" xfId="1166"/>
    <cellStyle name="Normal 13 2 2 2 3" xfId="1167"/>
    <cellStyle name="Normal 13 2 2 3" xfId="1168"/>
    <cellStyle name="Normal 13 2 2 3 2" xfId="1169"/>
    <cellStyle name="Normal 13 2 2 4" xfId="1170"/>
    <cellStyle name="Normal 13 2 3" xfId="1171"/>
    <cellStyle name="Normal 13 2 3 2" xfId="1172"/>
    <cellStyle name="Normal 13 2 3 2 2" xfId="1173"/>
    <cellStyle name="Normal 13 2 3 3" xfId="1174"/>
    <cellStyle name="Normal 13 2 4" xfId="1175"/>
    <cellStyle name="Normal 13 2 4 2" xfId="1176"/>
    <cellStyle name="Normal 13 2 5" xfId="1177"/>
    <cellStyle name="Normal 13 3" xfId="1178"/>
    <cellStyle name="Normal 13 3 2" xfId="1179"/>
    <cellStyle name="Normal 13 3 2 2" xfId="1180"/>
    <cellStyle name="Normal 13 3 2 2 2" xfId="1181"/>
    <cellStyle name="Normal 13 3 2 2 2 2" xfId="1182"/>
    <cellStyle name="Normal 13 3 2 2 3" xfId="1183"/>
    <cellStyle name="Normal 13 3 2 3" xfId="1184"/>
    <cellStyle name="Normal 13 3 2 3 2" xfId="1185"/>
    <cellStyle name="Normal 13 3 2 4" xfId="1186"/>
    <cellStyle name="Normal 13 3 3" xfId="1187"/>
    <cellStyle name="Normal 13 3 3 2" xfId="1188"/>
    <cellStyle name="Normal 13 3 3 2 2" xfId="1189"/>
    <cellStyle name="Normal 13 3 3 3" xfId="1190"/>
    <cellStyle name="Normal 13 3 4" xfId="1191"/>
    <cellStyle name="Normal 13 3 4 2" xfId="1192"/>
    <cellStyle name="Normal 13 3 5" xfId="1193"/>
    <cellStyle name="Normal 13 4" xfId="1194"/>
    <cellStyle name="Normal 13 4 2" xfId="1195"/>
    <cellStyle name="Normal 13 4 2 2" xfId="1196"/>
    <cellStyle name="Normal 13 4 2 2 2" xfId="1197"/>
    <cellStyle name="Normal 13 4 2 2 2 2" xfId="1198"/>
    <cellStyle name="Normal 13 4 2 2 3" xfId="1199"/>
    <cellStyle name="Normal 13 4 2 3" xfId="1200"/>
    <cellStyle name="Normal 13 4 2 3 2" xfId="1201"/>
    <cellStyle name="Normal 13 4 2 4" xfId="1202"/>
    <cellStyle name="Normal 13 4 3" xfId="1203"/>
    <cellStyle name="Normal 13 4 3 2" xfId="1204"/>
    <cellStyle name="Normal 13 4 3 2 2" xfId="1205"/>
    <cellStyle name="Normal 13 4 3 3" xfId="1206"/>
    <cellStyle name="Normal 13 4 4" xfId="1207"/>
    <cellStyle name="Normal 13 4 4 2" xfId="1208"/>
    <cellStyle name="Normal 13 4 5" xfId="1209"/>
    <cellStyle name="Normal 13 5" xfId="1210"/>
    <cellStyle name="Normal 13 5 2" xfId="1211"/>
    <cellStyle name="Normal 13 5 2 2" xfId="1212"/>
    <cellStyle name="Normal 13 5 2 2 2" xfId="1213"/>
    <cellStyle name="Normal 13 5 2 2 2 2" xfId="1214"/>
    <cellStyle name="Normal 13 5 2 2 3" xfId="1215"/>
    <cellStyle name="Normal 13 5 2 3" xfId="1216"/>
    <cellStyle name="Normal 13 5 2 3 2" xfId="1217"/>
    <cellStyle name="Normal 13 5 2 4" xfId="1218"/>
    <cellStyle name="Normal 13 5 3" xfId="1219"/>
    <cellStyle name="Normal 13 5 3 2" xfId="1220"/>
    <cellStyle name="Normal 13 5 3 2 2" xfId="1221"/>
    <cellStyle name="Normal 13 5 3 3" xfId="1222"/>
    <cellStyle name="Normal 13 5 4" xfId="1223"/>
    <cellStyle name="Normal 13 5 4 2" xfId="1224"/>
    <cellStyle name="Normal 13 5 5" xfId="1225"/>
    <cellStyle name="Normal 13 6" xfId="1226"/>
    <cellStyle name="Normal 13 6 2" xfId="1227"/>
    <cellStyle name="Normal 13 6 2 2" xfId="1228"/>
    <cellStyle name="Normal 13 6 2 2 2" xfId="1229"/>
    <cellStyle name="Normal 13 6 2 2 2 2" xfId="1230"/>
    <cellStyle name="Normal 13 6 2 2 3" xfId="1231"/>
    <cellStyle name="Normal 13 6 2 3" xfId="1232"/>
    <cellStyle name="Normal 13 6 2 3 2" xfId="1233"/>
    <cellStyle name="Normal 13 6 2 4" xfId="1234"/>
    <cellStyle name="Normal 13 6 3" xfId="1235"/>
    <cellStyle name="Normal 13 6 3 2" xfId="1236"/>
    <cellStyle name="Normal 13 6 3 2 2" xfId="1237"/>
    <cellStyle name="Normal 13 6 3 3" xfId="1238"/>
    <cellStyle name="Normal 13 6 4" xfId="1239"/>
    <cellStyle name="Normal 13 6 4 2" xfId="1240"/>
    <cellStyle name="Normal 13 6 5" xfId="1241"/>
    <cellStyle name="Normal 13 7" xfId="1242"/>
    <cellStyle name="Normal 13 7 2" xfId="1243"/>
    <cellStyle name="Normal 13 7 2 2" xfId="1244"/>
    <cellStyle name="Normal 13 7 2 2 2" xfId="1245"/>
    <cellStyle name="Normal 13 7 2 3" xfId="1246"/>
    <cellStyle name="Normal 13 7 3" xfId="1247"/>
    <cellStyle name="Normal 13 7 3 2" xfId="1248"/>
    <cellStyle name="Normal 13 7 4" xfId="1249"/>
    <cellStyle name="Normal 13 8" xfId="1250"/>
    <cellStyle name="Normal 13 8 2" xfId="1251"/>
    <cellStyle name="Normal 13 8 2 2" xfId="1252"/>
    <cellStyle name="Normal 13 8 3" xfId="1253"/>
    <cellStyle name="Normal 13 9" xfId="1254"/>
    <cellStyle name="Normal 13 9 2" xfId="1255"/>
    <cellStyle name="Normal 14" xfId="1256"/>
    <cellStyle name="Normal 14 10" xfId="1257"/>
    <cellStyle name="Normal 14 2" xfId="1258"/>
    <cellStyle name="Normal 14 2 2" xfId="1259"/>
    <cellStyle name="Normal 14 2 2 2" xfId="1260"/>
    <cellStyle name="Normal 14 2 2 2 2" xfId="1261"/>
    <cellStyle name="Normal 14 2 2 2 2 2" xfId="1262"/>
    <cellStyle name="Normal 14 2 2 2 3" xfId="1263"/>
    <cellStyle name="Normal 14 2 2 3" xfId="1264"/>
    <cellStyle name="Normal 14 2 2 3 2" xfId="1265"/>
    <cellStyle name="Normal 14 2 2 4" xfId="1266"/>
    <cellStyle name="Normal 14 2 3" xfId="1267"/>
    <cellStyle name="Normal 14 2 3 2" xfId="1268"/>
    <cellStyle name="Normal 14 2 3 2 2" xfId="1269"/>
    <cellStyle name="Normal 14 2 3 3" xfId="1270"/>
    <cellStyle name="Normal 14 2 4" xfId="1271"/>
    <cellStyle name="Normal 14 2 4 2" xfId="1272"/>
    <cellStyle name="Normal 14 2 5" xfId="1273"/>
    <cellStyle name="Normal 14 3" xfId="1274"/>
    <cellStyle name="Normal 14 3 2" xfId="1275"/>
    <cellStyle name="Normal 14 3 2 2" xfId="1276"/>
    <cellStyle name="Normal 14 3 2 2 2" xfId="1277"/>
    <cellStyle name="Normal 14 3 2 2 2 2" xfId="1278"/>
    <cellStyle name="Normal 14 3 2 2 3" xfId="1279"/>
    <cellStyle name="Normal 14 3 2 3" xfId="1280"/>
    <cellStyle name="Normal 14 3 2 3 2" xfId="1281"/>
    <cellStyle name="Normal 14 3 2 4" xfId="1282"/>
    <cellStyle name="Normal 14 3 3" xfId="1283"/>
    <cellStyle name="Normal 14 3 3 2" xfId="1284"/>
    <cellStyle name="Normal 14 3 3 2 2" xfId="1285"/>
    <cellStyle name="Normal 14 3 3 3" xfId="1286"/>
    <cellStyle name="Normal 14 3 4" xfId="1287"/>
    <cellStyle name="Normal 14 3 4 2" xfId="1288"/>
    <cellStyle name="Normal 14 3 5" xfId="1289"/>
    <cellStyle name="Normal 14 4" xfId="1290"/>
    <cellStyle name="Normal 14 4 2" xfId="1291"/>
    <cellStyle name="Normal 14 4 2 2" xfId="1292"/>
    <cellStyle name="Normal 14 4 2 2 2" xfId="1293"/>
    <cellStyle name="Normal 14 4 2 2 2 2" xfId="1294"/>
    <cellStyle name="Normal 14 4 2 2 3" xfId="1295"/>
    <cellStyle name="Normal 14 4 2 3" xfId="1296"/>
    <cellStyle name="Normal 14 4 2 3 2" xfId="1297"/>
    <cellStyle name="Normal 14 4 2 4" xfId="1298"/>
    <cellStyle name="Normal 14 4 3" xfId="1299"/>
    <cellStyle name="Normal 14 4 3 2" xfId="1300"/>
    <cellStyle name="Normal 14 4 3 2 2" xfId="1301"/>
    <cellStyle name="Normal 14 4 3 3" xfId="1302"/>
    <cellStyle name="Normal 14 4 4" xfId="1303"/>
    <cellStyle name="Normal 14 4 4 2" xfId="1304"/>
    <cellStyle name="Normal 14 4 5" xfId="1305"/>
    <cellStyle name="Normal 14 5" xfId="1306"/>
    <cellStyle name="Normal 14 5 2" xfId="1307"/>
    <cellStyle name="Normal 14 5 2 2" xfId="1308"/>
    <cellStyle name="Normal 14 5 2 2 2" xfId="1309"/>
    <cellStyle name="Normal 14 5 2 2 2 2" xfId="1310"/>
    <cellStyle name="Normal 14 5 2 2 3" xfId="1311"/>
    <cellStyle name="Normal 14 5 2 3" xfId="1312"/>
    <cellStyle name="Normal 14 5 2 3 2" xfId="1313"/>
    <cellStyle name="Normal 14 5 2 4" xfId="1314"/>
    <cellStyle name="Normal 14 5 3" xfId="1315"/>
    <cellStyle name="Normal 14 5 3 2" xfId="1316"/>
    <cellStyle name="Normal 14 5 3 2 2" xfId="1317"/>
    <cellStyle name="Normal 14 5 3 3" xfId="1318"/>
    <cellStyle name="Normal 14 5 4" xfId="1319"/>
    <cellStyle name="Normal 14 5 4 2" xfId="1320"/>
    <cellStyle name="Normal 14 5 5" xfId="1321"/>
    <cellStyle name="Normal 14 6" xfId="1322"/>
    <cellStyle name="Normal 14 6 2" xfId="1323"/>
    <cellStyle name="Normal 14 6 2 2" xfId="1324"/>
    <cellStyle name="Normal 14 6 2 2 2" xfId="1325"/>
    <cellStyle name="Normal 14 6 2 2 2 2" xfId="1326"/>
    <cellStyle name="Normal 14 6 2 2 3" xfId="1327"/>
    <cellStyle name="Normal 14 6 2 3" xfId="1328"/>
    <cellStyle name="Normal 14 6 2 3 2" xfId="1329"/>
    <cellStyle name="Normal 14 6 2 4" xfId="1330"/>
    <cellStyle name="Normal 14 6 3" xfId="1331"/>
    <cellStyle name="Normal 14 6 3 2" xfId="1332"/>
    <cellStyle name="Normal 14 6 3 2 2" xfId="1333"/>
    <cellStyle name="Normal 14 6 3 3" xfId="1334"/>
    <cellStyle name="Normal 14 6 4" xfId="1335"/>
    <cellStyle name="Normal 14 6 4 2" xfId="1336"/>
    <cellStyle name="Normal 14 6 5" xfId="1337"/>
    <cellStyle name="Normal 14 7" xfId="1338"/>
    <cellStyle name="Normal 14 7 2" xfId="1339"/>
    <cellStyle name="Normal 14 7 2 2" xfId="1340"/>
    <cellStyle name="Normal 14 7 2 2 2" xfId="1341"/>
    <cellStyle name="Normal 14 7 2 3" xfId="1342"/>
    <cellStyle name="Normal 14 7 3" xfId="1343"/>
    <cellStyle name="Normal 14 7 3 2" xfId="1344"/>
    <cellStyle name="Normal 14 7 4" xfId="1345"/>
    <cellStyle name="Normal 14 8" xfId="1346"/>
    <cellStyle name="Normal 14 8 2" xfId="1347"/>
    <cellStyle name="Normal 14 8 2 2" xfId="1348"/>
    <cellStyle name="Normal 14 8 3" xfId="1349"/>
    <cellStyle name="Normal 14 9" xfId="1350"/>
    <cellStyle name="Normal 14 9 2" xfId="1351"/>
    <cellStyle name="Normal 15" xfId="1352"/>
    <cellStyle name="Normal 15 2" xfId="1353"/>
    <cellStyle name="Normal 15 3" xfId="1354"/>
    <cellStyle name="Normal 15 4" xfId="1355"/>
    <cellStyle name="Normal 15 5" xfId="1356"/>
    <cellStyle name="Normal 15 6" xfId="1357"/>
    <cellStyle name="Normal 15 7" xfId="1358"/>
    <cellStyle name="Normal 16" xfId="1359"/>
    <cellStyle name="Normal 16 2" xfId="1360"/>
    <cellStyle name="Normal 16 3" xfId="1361"/>
    <cellStyle name="Normal 16 3 2" xfId="1362"/>
    <cellStyle name="Normal 16 4" xfId="1363"/>
    <cellStyle name="Normal 17" xfId="1364"/>
    <cellStyle name="Normal 17 2" xfId="1365"/>
    <cellStyle name="Normal 17 2 2" xfId="1366"/>
    <cellStyle name="Normal 17 2 2 2" xfId="1367"/>
    <cellStyle name="Normal 17 2 2 2 2" xfId="1368"/>
    <cellStyle name="Normal 17 2 2 3" xfId="1369"/>
    <cellStyle name="Normal 17 2 3" xfId="1370"/>
    <cellStyle name="Normal 17 2 3 2" xfId="1371"/>
    <cellStyle name="Normal 17 2 4" xfId="1372"/>
    <cellStyle name="Normal 17 2 4 2" xfId="1373"/>
    <cellStyle name="Normal 17 2 5" xfId="1374"/>
    <cellStyle name="Normal 17 3" xfId="1375"/>
    <cellStyle name="Normal 17 3 2" xfId="1376"/>
    <cellStyle name="Normal 17 3 2 2" xfId="1377"/>
    <cellStyle name="Normal 17 3 3" xfId="1378"/>
    <cellStyle name="Normal 17 4" xfId="1379"/>
    <cellStyle name="Normal 17 4 2" xfId="1380"/>
    <cellStyle name="Normal 17 5" xfId="1381"/>
    <cellStyle name="Normal 18" xfId="1382"/>
    <cellStyle name="Normal 18 2" xfId="1383"/>
    <cellStyle name="Normal 18 2 2" xfId="1384"/>
    <cellStyle name="Normal 18 2 2 2" xfId="1385"/>
    <cellStyle name="Normal 18 2 2 2 2" xfId="1386"/>
    <cellStyle name="Normal 18 2 2 2 2 2" xfId="1387"/>
    <cellStyle name="Normal 18 2 2 2 3" xfId="1388"/>
    <cellStyle name="Normal 18 2 2 3" xfId="1389"/>
    <cellStyle name="Normal 18 2 2 3 2" xfId="1390"/>
    <cellStyle name="Normal 18 2 2 4" xfId="1391"/>
    <cellStyle name="Normal 18 2 3" xfId="1392"/>
    <cellStyle name="Normal 18 2 3 2" xfId="1393"/>
    <cellStyle name="Normal 18 2 3 2 2" xfId="1394"/>
    <cellStyle name="Normal 18 2 3 3" xfId="1395"/>
    <cellStyle name="Normal 18 2 4" xfId="1396"/>
    <cellStyle name="Normal 18 2 4 2" xfId="1397"/>
    <cellStyle name="Normal 18 2 5" xfId="1398"/>
    <cellStyle name="Normal 18 3" xfId="1399"/>
    <cellStyle name="Normal 18 3 2" xfId="1400"/>
    <cellStyle name="Normal 18 3 2 2" xfId="1401"/>
    <cellStyle name="Normal 18 3 2 2 2" xfId="1402"/>
    <cellStyle name="Normal 18 3 2 2 2 2" xfId="1403"/>
    <cellStyle name="Normal 18 3 2 2 3" xfId="1404"/>
    <cellStyle name="Normal 18 3 2 3" xfId="1405"/>
    <cellStyle name="Normal 18 3 2 3 2" xfId="1406"/>
    <cellStyle name="Normal 18 3 2 4" xfId="1407"/>
    <cellStyle name="Normal 18 3 3" xfId="1408"/>
    <cellStyle name="Normal 18 3 3 2" xfId="1409"/>
    <cellStyle name="Normal 18 3 3 2 2" xfId="1410"/>
    <cellStyle name="Normal 18 3 3 3" xfId="1411"/>
    <cellStyle name="Normal 18 3 4" xfId="1412"/>
    <cellStyle name="Normal 18 3 4 2" xfId="1413"/>
    <cellStyle name="Normal 18 3 5" xfId="1414"/>
    <cellStyle name="Normal 18 4" xfId="1415"/>
    <cellStyle name="Normal 18 4 2" xfId="1416"/>
    <cellStyle name="Normal 18 4 2 2" xfId="1417"/>
    <cellStyle name="Normal 18 4 2 2 2" xfId="1418"/>
    <cellStyle name="Normal 18 4 2 3" xfId="1419"/>
    <cellStyle name="Normal 18 4 3" xfId="1420"/>
    <cellStyle name="Normal 18 4 3 2" xfId="1421"/>
    <cellStyle name="Normal 18 4 4" xfId="1422"/>
    <cellStyle name="Normal 18 5" xfId="1423"/>
    <cellStyle name="Normal 18 5 2" xfId="1424"/>
    <cellStyle name="Normal 18 5 2 2" xfId="1425"/>
    <cellStyle name="Normal 18 5 3" xfId="1426"/>
    <cellStyle name="Normal 18 6" xfId="1427"/>
    <cellStyle name="Normal 18 6 2" xfId="1428"/>
    <cellStyle name="Normal 18 7" xfId="1429"/>
    <cellStyle name="Normal 19" xfId="1430"/>
    <cellStyle name="Normal 19 2" xfId="1431"/>
    <cellStyle name="Normal 19 2 2" xfId="1432"/>
    <cellStyle name="Normal 19 3" xfId="1433"/>
    <cellStyle name="Normal 2" xfId="1434"/>
    <cellStyle name="Normal 2 10" xfId="1435"/>
    <cellStyle name="Normal 2 2" xfId="1436"/>
    <cellStyle name="Normal 2 2 2" xfId="2"/>
    <cellStyle name="Normal 2 2 2 2" xfId="1437"/>
    <cellStyle name="Normal 2 2 2 3" xfId="1438"/>
    <cellStyle name="Normal 2 2 2 4" xfId="1439"/>
    <cellStyle name="Normal 2 2 2 5" xfId="1440"/>
    <cellStyle name="Normal 2 2 2 6" xfId="1441"/>
    <cellStyle name="Normal 2 2 3" xfId="1442"/>
    <cellStyle name="Normal 2 2 4" xfId="1443"/>
    <cellStyle name="Normal 2 2 5" xfId="1444"/>
    <cellStyle name="Normal 2 2 6" xfId="1445"/>
    <cellStyle name="Normal 2 3" xfId="1446"/>
    <cellStyle name="Normal 2 4" xfId="4"/>
    <cellStyle name="Normal 2 5" xfId="1447"/>
    <cellStyle name="Normal 2 6" xfId="1448"/>
    <cellStyle name="Normal 2 7" xfId="1449"/>
    <cellStyle name="Normal 2 8" xfId="2550"/>
    <cellStyle name="Normal 20" xfId="1450"/>
    <cellStyle name="Normal 20 2" xfId="1451"/>
    <cellStyle name="Normal 20 2 2" xfId="1452"/>
    <cellStyle name="Normal 20 2 2 2" xfId="1453"/>
    <cellStyle name="Normal 20 2 3" xfId="1454"/>
    <cellStyle name="Normal 20 3" xfId="1455"/>
    <cellStyle name="Normal 20 3 2" xfId="1456"/>
    <cellStyle name="Normal 20 4" xfId="1457"/>
    <cellStyle name="Normal 21" xfId="1458"/>
    <cellStyle name="Normal 21 2" xfId="1459"/>
    <cellStyle name="Normal 21 2 2" xfId="1460"/>
    <cellStyle name="Normal 21 2 2 2" xfId="1461"/>
    <cellStyle name="Normal 21 3" xfId="1462"/>
    <cellStyle name="Normal 21 3 2" xfId="1463"/>
    <cellStyle name="Normal 21 4" xfId="1464"/>
    <cellStyle name="Normal 21 4 2" xfId="1465"/>
    <cellStyle name="Normal 21 5" xfId="1466"/>
    <cellStyle name="Normal 21 6" xfId="1467"/>
    <cellStyle name="Normal 22" xfId="1468"/>
    <cellStyle name="Normal 22 2" xfId="1469"/>
    <cellStyle name="Normal 23" xfId="1470"/>
    <cellStyle name="Normal 23 2" xfId="1471"/>
    <cellStyle name="Normal 23 3" xfId="1472"/>
    <cellStyle name="Normal 23 4" xfId="1473"/>
    <cellStyle name="Normal 23 4 2" xfId="1474"/>
    <cellStyle name="Normal 23 4 2 2" xfId="1475"/>
    <cellStyle name="Normal 23 5" xfId="1476"/>
    <cellStyle name="Normal 23 6" xfId="1477"/>
    <cellStyle name="Normal 24" xfId="1478"/>
    <cellStyle name="Normal 24 2" xfId="1479"/>
    <cellStyle name="Normal 24 3" xfId="1480"/>
    <cellStyle name="Normal 24 4" xfId="1481"/>
    <cellStyle name="Normal 25" xfId="1482"/>
    <cellStyle name="Normal 25 2" xfId="1483"/>
    <cellStyle name="Normal 25 3" xfId="1484"/>
    <cellStyle name="Normal 26" xfId="1485"/>
    <cellStyle name="Normal 26 2" xfId="1486"/>
    <cellStyle name="Normal 27" xfId="1487"/>
    <cellStyle name="Normal 28" xfId="1488"/>
    <cellStyle name="Normal 28 2" xfId="1489"/>
    <cellStyle name="Normal 28 2 2" xfId="1490"/>
    <cellStyle name="Normal 29" xfId="2547"/>
    <cellStyle name="Normal 3" xfId="1491"/>
    <cellStyle name="Normal 3 2" xfId="1"/>
    <cellStyle name="Normal 3 3" xfId="1492"/>
    <cellStyle name="Normal 4" xfId="1493"/>
    <cellStyle name="Normal 5" xfId="1494"/>
    <cellStyle name="Normal 5 10" xfId="1495"/>
    <cellStyle name="Normal 5 2" xfId="1496"/>
    <cellStyle name="Normal 5 2 2" xfId="1497"/>
    <cellStyle name="Normal 5 2 2 2" xfId="1498"/>
    <cellStyle name="Normal 5 2 2 2 2" xfId="1499"/>
    <cellStyle name="Normal 5 2 2 2 2 2" xfId="1500"/>
    <cellStyle name="Normal 5 2 2 2 3" xfId="1501"/>
    <cellStyle name="Normal 5 2 2 3" xfId="1502"/>
    <cellStyle name="Normal 5 2 2 3 2" xfId="1503"/>
    <cellStyle name="Normal 5 2 2 4" xfId="1504"/>
    <cellStyle name="Normal 5 2 3" xfId="1505"/>
    <cellStyle name="Normal 5 2 3 2" xfId="1506"/>
    <cellStyle name="Normal 5 2 3 2 2" xfId="1507"/>
    <cellStyle name="Normal 5 2 3 3" xfId="1508"/>
    <cellStyle name="Normal 5 2 4" xfId="1509"/>
    <cellStyle name="Normal 5 2 4 2" xfId="1510"/>
    <cellStyle name="Normal 5 2 5" xfId="1511"/>
    <cellStyle name="Normal 5 3" xfId="1512"/>
    <cellStyle name="Normal 5 3 2" xfId="1513"/>
    <cellStyle name="Normal 5 3 2 2" xfId="1514"/>
    <cellStyle name="Normal 5 3 2 2 2" xfId="1515"/>
    <cellStyle name="Normal 5 3 2 2 2 2" xfId="1516"/>
    <cellStyle name="Normal 5 3 2 2 3" xfId="1517"/>
    <cellStyle name="Normal 5 3 2 3" xfId="1518"/>
    <cellStyle name="Normal 5 3 2 3 2" xfId="1519"/>
    <cellStyle name="Normal 5 3 2 4" xfId="1520"/>
    <cellStyle name="Normal 5 3 3" xfId="1521"/>
    <cellStyle name="Normal 5 3 3 2" xfId="1522"/>
    <cellStyle name="Normal 5 3 3 2 2" xfId="1523"/>
    <cellStyle name="Normal 5 3 3 3" xfId="1524"/>
    <cellStyle name="Normal 5 3 4" xfId="1525"/>
    <cellStyle name="Normal 5 3 4 2" xfId="1526"/>
    <cellStyle name="Normal 5 3 5" xfId="1527"/>
    <cellStyle name="Normal 5 4" xfId="1528"/>
    <cellStyle name="Normal 5 4 2" xfId="1529"/>
    <cellStyle name="Normal 5 4 2 2" xfId="1530"/>
    <cellStyle name="Normal 5 4 2 2 2" xfId="1531"/>
    <cellStyle name="Normal 5 4 2 2 2 2" xfId="1532"/>
    <cellStyle name="Normal 5 4 2 2 3" xfId="1533"/>
    <cellStyle name="Normal 5 4 2 3" xfId="1534"/>
    <cellStyle name="Normal 5 4 2 3 2" xfId="1535"/>
    <cellStyle name="Normal 5 4 2 4" xfId="1536"/>
    <cellStyle name="Normal 5 4 3" xfId="1537"/>
    <cellStyle name="Normal 5 4 3 2" xfId="1538"/>
    <cellStyle name="Normal 5 4 3 2 2" xfId="1539"/>
    <cellStyle name="Normal 5 4 3 3" xfId="1540"/>
    <cellStyle name="Normal 5 4 4" xfId="1541"/>
    <cellStyle name="Normal 5 4 4 2" xfId="1542"/>
    <cellStyle name="Normal 5 4 5" xfId="1543"/>
    <cellStyle name="Normal 5 5" xfId="1544"/>
    <cellStyle name="Normal 5 5 2" xfId="1545"/>
    <cellStyle name="Normal 5 5 2 2" xfId="1546"/>
    <cellStyle name="Normal 5 5 2 2 2" xfId="1547"/>
    <cellStyle name="Normal 5 5 2 2 2 2" xfId="1548"/>
    <cellStyle name="Normal 5 5 2 2 3" xfId="1549"/>
    <cellStyle name="Normal 5 5 2 3" xfId="1550"/>
    <cellStyle name="Normal 5 5 2 3 2" xfId="1551"/>
    <cellStyle name="Normal 5 5 2 4" xfId="1552"/>
    <cellStyle name="Normal 5 5 3" xfId="1553"/>
    <cellStyle name="Normal 5 5 3 2" xfId="1554"/>
    <cellStyle name="Normal 5 5 3 2 2" xfId="1555"/>
    <cellStyle name="Normal 5 5 3 3" xfId="1556"/>
    <cellStyle name="Normal 5 5 4" xfId="1557"/>
    <cellStyle name="Normal 5 5 4 2" xfId="1558"/>
    <cellStyle name="Normal 5 5 5" xfId="1559"/>
    <cellStyle name="Normal 5 6" xfId="1560"/>
    <cellStyle name="Normal 5 6 2" xfId="1561"/>
    <cellStyle name="Normal 5 6 2 2" xfId="1562"/>
    <cellStyle name="Normal 5 6 2 2 2" xfId="1563"/>
    <cellStyle name="Normal 5 6 2 2 2 2" xfId="1564"/>
    <cellStyle name="Normal 5 6 2 2 3" xfId="1565"/>
    <cellStyle name="Normal 5 6 2 3" xfId="1566"/>
    <cellStyle name="Normal 5 6 2 3 2" xfId="1567"/>
    <cellStyle name="Normal 5 6 2 4" xfId="1568"/>
    <cellStyle name="Normal 5 6 3" xfId="1569"/>
    <cellStyle name="Normal 5 6 3 2" xfId="1570"/>
    <cellStyle name="Normal 5 6 3 2 2" xfId="1571"/>
    <cellStyle name="Normal 5 6 3 3" xfId="1572"/>
    <cellStyle name="Normal 5 6 4" xfId="1573"/>
    <cellStyle name="Normal 5 6 4 2" xfId="1574"/>
    <cellStyle name="Normal 5 6 5" xfId="1575"/>
    <cellStyle name="Normal 5 7" xfId="1576"/>
    <cellStyle name="Normal 5 7 2" xfId="1577"/>
    <cellStyle name="Normal 5 7 2 2" xfId="1578"/>
    <cellStyle name="Normal 5 7 2 2 2" xfId="1579"/>
    <cellStyle name="Normal 5 7 2 3" xfId="1580"/>
    <cellStyle name="Normal 5 7 3" xfId="1581"/>
    <cellStyle name="Normal 5 7 3 2" xfId="1582"/>
    <cellStyle name="Normal 5 7 4" xfId="1583"/>
    <cellStyle name="Normal 5 8" xfId="1584"/>
    <cellStyle name="Normal 5 8 2" xfId="1585"/>
    <cellStyle name="Normal 5 8 2 2" xfId="1586"/>
    <cellStyle name="Normal 5 8 3" xfId="1587"/>
    <cellStyle name="Normal 5 9" xfId="1588"/>
    <cellStyle name="Normal 5 9 2" xfId="1589"/>
    <cellStyle name="Normal 6" xfId="1590"/>
    <cellStyle name="Normal 6 2" xfId="1591"/>
    <cellStyle name="Normal 6 2 10" xfId="1592"/>
    <cellStyle name="Normal 6 2 2" xfId="1593"/>
    <cellStyle name="Normal 6 2 2 2" xfId="1594"/>
    <cellStyle name="Normal 6 2 2 2 2" xfId="1595"/>
    <cellStyle name="Normal 6 2 2 2 2 2" xfId="1596"/>
    <cellStyle name="Normal 6 2 2 2 2 2 2" xfId="1597"/>
    <cellStyle name="Normal 6 2 2 2 2 3" xfId="1598"/>
    <cellStyle name="Normal 6 2 2 2 3" xfId="1599"/>
    <cellStyle name="Normal 6 2 2 2 3 2" xfId="1600"/>
    <cellStyle name="Normal 6 2 2 2 4" xfId="1601"/>
    <cellStyle name="Normal 6 2 2 3" xfId="1602"/>
    <cellStyle name="Normal 6 2 2 3 2" xfId="1603"/>
    <cellStyle name="Normal 6 2 2 3 2 2" xfId="1604"/>
    <cellStyle name="Normal 6 2 2 3 3" xfId="1605"/>
    <cellStyle name="Normal 6 2 2 4" xfId="1606"/>
    <cellStyle name="Normal 6 2 2 4 2" xfId="1607"/>
    <cellStyle name="Normal 6 2 2 5" xfId="1608"/>
    <cellStyle name="Normal 6 2 3" xfId="1609"/>
    <cellStyle name="Normal 6 2 3 2" xfId="1610"/>
    <cellStyle name="Normal 6 2 3 2 2" xfId="1611"/>
    <cellStyle name="Normal 6 2 3 2 2 2" xfId="1612"/>
    <cellStyle name="Normal 6 2 3 2 2 2 2" xfId="1613"/>
    <cellStyle name="Normal 6 2 3 2 2 3" xfId="1614"/>
    <cellStyle name="Normal 6 2 3 2 3" xfId="1615"/>
    <cellStyle name="Normal 6 2 3 2 3 2" xfId="1616"/>
    <cellStyle name="Normal 6 2 3 2 4" xfId="1617"/>
    <cellStyle name="Normal 6 2 3 3" xfId="1618"/>
    <cellStyle name="Normal 6 2 3 3 2" xfId="1619"/>
    <cellStyle name="Normal 6 2 3 3 2 2" xfId="1620"/>
    <cellStyle name="Normal 6 2 3 3 3" xfId="1621"/>
    <cellStyle name="Normal 6 2 3 4" xfId="1622"/>
    <cellStyle name="Normal 6 2 3 4 2" xfId="1623"/>
    <cellStyle name="Normal 6 2 3 5" xfId="1624"/>
    <cellStyle name="Normal 6 2 4" xfId="1625"/>
    <cellStyle name="Normal 6 2 4 2" xfId="1626"/>
    <cellStyle name="Normal 6 2 4 2 2" xfId="1627"/>
    <cellStyle name="Normal 6 2 4 2 2 2" xfId="1628"/>
    <cellStyle name="Normal 6 2 4 2 2 2 2" xfId="1629"/>
    <cellStyle name="Normal 6 2 4 2 2 3" xfId="1630"/>
    <cellStyle name="Normal 6 2 4 2 3" xfId="1631"/>
    <cellStyle name="Normal 6 2 4 2 3 2" xfId="1632"/>
    <cellStyle name="Normal 6 2 4 2 4" xfId="1633"/>
    <cellStyle name="Normal 6 2 4 3" xfId="1634"/>
    <cellStyle name="Normal 6 2 4 3 2" xfId="1635"/>
    <cellStyle name="Normal 6 2 4 3 2 2" xfId="1636"/>
    <cellStyle name="Normal 6 2 4 3 3" xfId="1637"/>
    <cellStyle name="Normal 6 2 4 4" xfId="1638"/>
    <cellStyle name="Normal 6 2 4 4 2" xfId="1639"/>
    <cellStyle name="Normal 6 2 4 5" xfId="1640"/>
    <cellStyle name="Normal 6 2 5" xfId="1641"/>
    <cellStyle name="Normal 6 2 5 2" xfId="1642"/>
    <cellStyle name="Normal 6 2 5 2 2" xfId="1643"/>
    <cellStyle name="Normal 6 2 5 2 2 2" xfId="1644"/>
    <cellStyle name="Normal 6 2 5 2 2 2 2" xfId="1645"/>
    <cellStyle name="Normal 6 2 5 2 2 3" xfId="1646"/>
    <cellStyle name="Normal 6 2 5 2 3" xfId="1647"/>
    <cellStyle name="Normal 6 2 5 2 3 2" xfId="1648"/>
    <cellStyle name="Normal 6 2 5 2 4" xfId="1649"/>
    <cellStyle name="Normal 6 2 5 3" xfId="1650"/>
    <cellStyle name="Normal 6 2 5 3 2" xfId="1651"/>
    <cellStyle name="Normal 6 2 5 3 2 2" xfId="1652"/>
    <cellStyle name="Normal 6 2 5 3 3" xfId="1653"/>
    <cellStyle name="Normal 6 2 5 4" xfId="1654"/>
    <cellStyle name="Normal 6 2 5 4 2" xfId="1655"/>
    <cellStyle name="Normal 6 2 5 5" xfId="1656"/>
    <cellStyle name="Normal 6 2 6" xfId="1657"/>
    <cellStyle name="Normal 6 2 6 2" xfId="1658"/>
    <cellStyle name="Normal 6 2 6 2 2" xfId="1659"/>
    <cellStyle name="Normal 6 2 6 2 2 2" xfId="1660"/>
    <cellStyle name="Normal 6 2 6 2 2 2 2" xfId="1661"/>
    <cellStyle name="Normal 6 2 6 2 2 3" xfId="1662"/>
    <cellStyle name="Normal 6 2 6 2 3" xfId="1663"/>
    <cellStyle name="Normal 6 2 6 2 3 2" xfId="1664"/>
    <cellStyle name="Normal 6 2 6 2 4" xfId="1665"/>
    <cellStyle name="Normal 6 2 6 3" xfId="1666"/>
    <cellStyle name="Normal 6 2 6 3 2" xfId="1667"/>
    <cellStyle name="Normal 6 2 6 3 2 2" xfId="1668"/>
    <cellStyle name="Normal 6 2 6 3 3" xfId="1669"/>
    <cellStyle name="Normal 6 2 6 4" xfId="1670"/>
    <cellStyle name="Normal 6 2 6 4 2" xfId="1671"/>
    <cellStyle name="Normal 6 2 6 5" xfId="1672"/>
    <cellStyle name="Normal 6 2 7" xfId="1673"/>
    <cellStyle name="Normal 6 2 7 2" xfId="1674"/>
    <cellStyle name="Normal 6 2 7 2 2" xfId="1675"/>
    <cellStyle name="Normal 6 2 7 2 2 2" xfId="1676"/>
    <cellStyle name="Normal 6 2 7 2 3" xfId="1677"/>
    <cellStyle name="Normal 6 2 7 3" xfId="1678"/>
    <cellStyle name="Normal 6 2 7 3 2" xfId="1679"/>
    <cellStyle name="Normal 6 2 7 4" xfId="1680"/>
    <cellStyle name="Normal 6 2 8" xfId="1681"/>
    <cellStyle name="Normal 6 2 8 2" xfId="1682"/>
    <cellStyle name="Normal 6 2 8 2 2" xfId="1683"/>
    <cellStyle name="Normal 6 2 8 3" xfId="1684"/>
    <cellStyle name="Normal 6 2 9" xfId="1685"/>
    <cellStyle name="Normal 6 2 9 2" xfId="1686"/>
    <cellStyle name="Normal 6 3" xfId="1687"/>
    <cellStyle name="Normal 6 3 10" xfId="1688"/>
    <cellStyle name="Normal 6 3 10 2" xfId="1689"/>
    <cellStyle name="Normal 6 3 10 2 2" xfId="1690"/>
    <cellStyle name="Normal 6 3 10 3" xfId="1691"/>
    <cellStyle name="Normal 6 3 11" xfId="1692"/>
    <cellStyle name="Normal 6 3 11 2" xfId="1693"/>
    <cellStyle name="Normal 6 3 12" xfId="1694"/>
    <cellStyle name="Normal 6 3 2" xfId="1695"/>
    <cellStyle name="Normal 6 3 2 10" xfId="1696"/>
    <cellStyle name="Normal 6 3 2 2" xfId="1697"/>
    <cellStyle name="Normal 6 3 2 2 2" xfId="1698"/>
    <cellStyle name="Normal 6 3 2 2 2 2" xfId="1699"/>
    <cellStyle name="Normal 6 3 2 2 2 2 2" xfId="1700"/>
    <cellStyle name="Normal 6 3 2 2 2 2 2 2" xfId="1701"/>
    <cellStyle name="Normal 6 3 2 2 2 2 3" xfId="1702"/>
    <cellStyle name="Normal 6 3 2 2 2 3" xfId="1703"/>
    <cellStyle name="Normal 6 3 2 2 2 3 2" xfId="1704"/>
    <cellStyle name="Normal 6 3 2 2 2 4" xfId="1705"/>
    <cellStyle name="Normal 6 3 2 2 3" xfId="1706"/>
    <cellStyle name="Normal 6 3 2 2 3 2" xfId="1707"/>
    <cellStyle name="Normal 6 3 2 2 3 2 2" xfId="1708"/>
    <cellStyle name="Normal 6 3 2 2 3 3" xfId="1709"/>
    <cellStyle name="Normal 6 3 2 2 4" xfId="1710"/>
    <cellStyle name="Normal 6 3 2 2 4 2" xfId="1711"/>
    <cellStyle name="Normal 6 3 2 2 5" xfId="1712"/>
    <cellStyle name="Normal 6 3 2 3" xfId="1713"/>
    <cellStyle name="Normal 6 3 2 3 2" xfId="1714"/>
    <cellStyle name="Normal 6 3 2 3 2 2" xfId="1715"/>
    <cellStyle name="Normal 6 3 2 3 2 2 2" xfId="1716"/>
    <cellStyle name="Normal 6 3 2 3 2 2 2 2" xfId="1717"/>
    <cellStyle name="Normal 6 3 2 3 2 2 3" xfId="1718"/>
    <cellStyle name="Normal 6 3 2 3 2 3" xfId="1719"/>
    <cellStyle name="Normal 6 3 2 3 2 3 2" xfId="1720"/>
    <cellStyle name="Normal 6 3 2 3 2 4" xfId="1721"/>
    <cellStyle name="Normal 6 3 2 3 3" xfId="1722"/>
    <cellStyle name="Normal 6 3 2 3 3 2" xfId="1723"/>
    <cellStyle name="Normal 6 3 2 3 3 2 2" xfId="1724"/>
    <cellStyle name="Normal 6 3 2 3 3 3" xfId="1725"/>
    <cellStyle name="Normal 6 3 2 3 4" xfId="1726"/>
    <cellStyle name="Normal 6 3 2 3 4 2" xfId="1727"/>
    <cellStyle name="Normal 6 3 2 3 5" xfId="1728"/>
    <cellStyle name="Normal 6 3 2 4" xfId="1729"/>
    <cellStyle name="Normal 6 3 2 4 2" xfId="1730"/>
    <cellStyle name="Normal 6 3 2 4 2 2" xfId="1731"/>
    <cellStyle name="Normal 6 3 2 4 2 2 2" xfId="1732"/>
    <cellStyle name="Normal 6 3 2 4 2 2 2 2" xfId="1733"/>
    <cellStyle name="Normal 6 3 2 4 2 2 3" xfId="1734"/>
    <cellStyle name="Normal 6 3 2 4 2 3" xfId="1735"/>
    <cellStyle name="Normal 6 3 2 4 2 3 2" xfId="1736"/>
    <cellStyle name="Normal 6 3 2 4 2 4" xfId="1737"/>
    <cellStyle name="Normal 6 3 2 4 3" xfId="1738"/>
    <cellStyle name="Normal 6 3 2 4 3 2" xfId="1739"/>
    <cellStyle name="Normal 6 3 2 4 3 2 2" xfId="1740"/>
    <cellStyle name="Normal 6 3 2 4 3 3" xfId="1741"/>
    <cellStyle name="Normal 6 3 2 4 4" xfId="1742"/>
    <cellStyle name="Normal 6 3 2 4 4 2" xfId="1743"/>
    <cellStyle name="Normal 6 3 2 4 5" xfId="1744"/>
    <cellStyle name="Normal 6 3 2 5" xfId="1745"/>
    <cellStyle name="Normal 6 3 2 5 2" xfId="1746"/>
    <cellStyle name="Normal 6 3 2 5 2 2" xfId="1747"/>
    <cellStyle name="Normal 6 3 2 5 2 2 2" xfId="1748"/>
    <cellStyle name="Normal 6 3 2 5 2 2 2 2" xfId="1749"/>
    <cellStyle name="Normal 6 3 2 5 2 2 3" xfId="1750"/>
    <cellStyle name="Normal 6 3 2 5 2 3" xfId="1751"/>
    <cellStyle name="Normal 6 3 2 5 2 3 2" xfId="1752"/>
    <cellStyle name="Normal 6 3 2 5 2 4" xfId="1753"/>
    <cellStyle name="Normal 6 3 2 5 3" xfId="1754"/>
    <cellStyle name="Normal 6 3 2 5 3 2" xfId="1755"/>
    <cellStyle name="Normal 6 3 2 5 3 2 2" xfId="1756"/>
    <cellStyle name="Normal 6 3 2 5 3 3" xfId="1757"/>
    <cellStyle name="Normal 6 3 2 5 4" xfId="1758"/>
    <cellStyle name="Normal 6 3 2 5 4 2" xfId="1759"/>
    <cellStyle name="Normal 6 3 2 5 5" xfId="1760"/>
    <cellStyle name="Normal 6 3 2 6" xfId="1761"/>
    <cellStyle name="Normal 6 3 2 6 2" xfId="1762"/>
    <cellStyle name="Normal 6 3 2 6 2 2" xfId="1763"/>
    <cellStyle name="Normal 6 3 2 6 2 2 2" xfId="1764"/>
    <cellStyle name="Normal 6 3 2 6 2 2 2 2" xfId="1765"/>
    <cellStyle name="Normal 6 3 2 6 2 2 3" xfId="1766"/>
    <cellStyle name="Normal 6 3 2 6 2 3" xfId="1767"/>
    <cellStyle name="Normal 6 3 2 6 2 3 2" xfId="1768"/>
    <cellStyle name="Normal 6 3 2 6 2 4" xfId="1769"/>
    <cellStyle name="Normal 6 3 2 6 3" xfId="1770"/>
    <cellStyle name="Normal 6 3 2 6 3 2" xfId="1771"/>
    <cellStyle name="Normal 6 3 2 6 3 2 2" xfId="1772"/>
    <cellStyle name="Normal 6 3 2 6 3 3" xfId="1773"/>
    <cellStyle name="Normal 6 3 2 6 4" xfId="1774"/>
    <cellStyle name="Normal 6 3 2 6 4 2" xfId="1775"/>
    <cellStyle name="Normal 6 3 2 6 5" xfId="1776"/>
    <cellStyle name="Normal 6 3 2 7" xfId="1777"/>
    <cellStyle name="Normal 6 3 2 7 2" xfId="1778"/>
    <cellStyle name="Normal 6 3 2 7 2 2" xfId="1779"/>
    <cellStyle name="Normal 6 3 2 7 2 2 2" xfId="1780"/>
    <cellStyle name="Normal 6 3 2 7 2 3" xfId="1781"/>
    <cellStyle name="Normal 6 3 2 7 3" xfId="1782"/>
    <cellStyle name="Normal 6 3 2 7 3 2" xfId="1783"/>
    <cellStyle name="Normal 6 3 2 7 4" xfId="1784"/>
    <cellStyle name="Normal 6 3 2 8" xfId="1785"/>
    <cellStyle name="Normal 6 3 2 8 2" xfId="1786"/>
    <cellStyle name="Normal 6 3 2 8 2 2" xfId="1787"/>
    <cellStyle name="Normal 6 3 2 8 3" xfId="1788"/>
    <cellStyle name="Normal 6 3 2 9" xfId="1789"/>
    <cellStyle name="Normal 6 3 2 9 2" xfId="1790"/>
    <cellStyle name="Normal 6 3 3" xfId="1791"/>
    <cellStyle name="Normal 6 3 3 2" xfId="1792"/>
    <cellStyle name="Normal 6 3 3 2 2" xfId="1793"/>
    <cellStyle name="Normal 6 3 3 2 2 2" xfId="1794"/>
    <cellStyle name="Normal 6 3 3 2 2 2 2" xfId="1795"/>
    <cellStyle name="Normal 6 3 3 2 2 3" xfId="1796"/>
    <cellStyle name="Normal 6 3 3 2 3" xfId="1797"/>
    <cellStyle name="Normal 6 3 3 2 3 2" xfId="1798"/>
    <cellStyle name="Normal 6 3 3 2 4" xfId="1799"/>
    <cellStyle name="Normal 6 3 3 3" xfId="1800"/>
    <cellStyle name="Normal 6 3 3 3 2" xfId="1801"/>
    <cellStyle name="Normal 6 3 3 3 2 2" xfId="1802"/>
    <cellStyle name="Normal 6 3 3 3 3" xfId="1803"/>
    <cellStyle name="Normal 6 3 3 4" xfId="1804"/>
    <cellStyle name="Normal 6 3 3 4 2" xfId="1805"/>
    <cellStyle name="Normal 6 3 3 5" xfId="1806"/>
    <cellStyle name="Normal 6 3 4" xfId="1807"/>
    <cellStyle name="Normal 6 3 4 2" xfId="1808"/>
    <cellStyle name="Normal 6 3 4 2 2" xfId="1809"/>
    <cellStyle name="Normal 6 3 4 2 2 2" xfId="1810"/>
    <cellStyle name="Normal 6 3 4 2 2 2 2" xfId="1811"/>
    <cellStyle name="Normal 6 3 4 2 2 3" xfId="1812"/>
    <cellStyle name="Normal 6 3 4 2 3" xfId="1813"/>
    <cellStyle name="Normal 6 3 4 2 3 2" xfId="1814"/>
    <cellStyle name="Normal 6 3 4 2 4" xfId="1815"/>
    <cellStyle name="Normal 6 3 4 3" xfId="1816"/>
    <cellStyle name="Normal 6 3 4 3 2" xfId="1817"/>
    <cellStyle name="Normal 6 3 4 3 2 2" xfId="1818"/>
    <cellStyle name="Normal 6 3 4 3 3" xfId="1819"/>
    <cellStyle name="Normal 6 3 4 4" xfId="1820"/>
    <cellStyle name="Normal 6 3 4 4 2" xfId="1821"/>
    <cellStyle name="Normal 6 3 4 5" xfId="1822"/>
    <cellStyle name="Normal 6 3 5" xfId="1823"/>
    <cellStyle name="Normal 6 3 5 2" xfId="1824"/>
    <cellStyle name="Normal 6 3 5 2 2" xfId="1825"/>
    <cellStyle name="Normal 6 3 5 2 2 2" xfId="1826"/>
    <cellStyle name="Normal 6 3 5 2 2 2 2" xfId="1827"/>
    <cellStyle name="Normal 6 3 5 2 2 3" xfId="1828"/>
    <cellStyle name="Normal 6 3 5 2 3" xfId="1829"/>
    <cellStyle name="Normal 6 3 5 2 3 2" xfId="1830"/>
    <cellStyle name="Normal 6 3 5 2 4" xfId="1831"/>
    <cellStyle name="Normal 6 3 5 3" xfId="1832"/>
    <cellStyle name="Normal 6 3 5 3 2" xfId="1833"/>
    <cellStyle name="Normal 6 3 5 3 2 2" xfId="1834"/>
    <cellStyle name="Normal 6 3 5 3 3" xfId="1835"/>
    <cellStyle name="Normal 6 3 5 4" xfId="1836"/>
    <cellStyle name="Normal 6 3 5 4 2" xfId="1837"/>
    <cellStyle name="Normal 6 3 5 5" xfId="1838"/>
    <cellStyle name="Normal 6 3 6" xfId="1839"/>
    <cellStyle name="Normal 6 3 6 2" xfId="1840"/>
    <cellStyle name="Normal 6 3 6 2 2" xfId="1841"/>
    <cellStyle name="Normal 6 3 6 2 2 2" xfId="1842"/>
    <cellStyle name="Normal 6 3 6 2 2 2 2" xfId="1843"/>
    <cellStyle name="Normal 6 3 6 2 2 3" xfId="1844"/>
    <cellStyle name="Normal 6 3 6 2 3" xfId="1845"/>
    <cellStyle name="Normal 6 3 6 2 3 2" xfId="1846"/>
    <cellStyle name="Normal 6 3 6 2 4" xfId="1847"/>
    <cellStyle name="Normal 6 3 6 3" xfId="1848"/>
    <cellStyle name="Normal 6 3 6 3 2" xfId="1849"/>
    <cellStyle name="Normal 6 3 6 3 2 2" xfId="1850"/>
    <cellStyle name="Normal 6 3 6 3 3" xfId="1851"/>
    <cellStyle name="Normal 6 3 6 4" xfId="1852"/>
    <cellStyle name="Normal 6 3 6 4 2" xfId="1853"/>
    <cellStyle name="Normal 6 3 6 5" xfId="1854"/>
    <cellStyle name="Normal 6 3 7" xfId="1855"/>
    <cellStyle name="Normal 6 3 7 2" xfId="1856"/>
    <cellStyle name="Normal 6 3 7 2 2" xfId="1857"/>
    <cellStyle name="Normal 6 3 7 2 2 2" xfId="1858"/>
    <cellStyle name="Normal 6 3 7 2 2 2 2" xfId="1859"/>
    <cellStyle name="Normal 6 3 7 2 2 3" xfId="1860"/>
    <cellStyle name="Normal 6 3 7 2 3" xfId="1861"/>
    <cellStyle name="Normal 6 3 7 2 3 2" xfId="1862"/>
    <cellStyle name="Normal 6 3 7 2 4" xfId="1863"/>
    <cellStyle name="Normal 6 3 7 3" xfId="1864"/>
    <cellStyle name="Normal 6 3 7 3 2" xfId="1865"/>
    <cellStyle name="Normal 6 3 7 3 2 2" xfId="1866"/>
    <cellStyle name="Normal 6 3 7 3 3" xfId="1867"/>
    <cellStyle name="Normal 6 3 7 4" xfId="1868"/>
    <cellStyle name="Normal 6 3 7 4 2" xfId="1869"/>
    <cellStyle name="Normal 6 3 7 5" xfId="1870"/>
    <cellStyle name="Normal 6 3 8" xfId="1871"/>
    <cellStyle name="Normal 6 3 8 2" xfId="1872"/>
    <cellStyle name="Normal 6 3 8 2 2" xfId="1873"/>
    <cellStyle name="Normal 6 3 8 2 2 2" xfId="1874"/>
    <cellStyle name="Normal 6 3 8 2 2 2 2" xfId="1875"/>
    <cellStyle name="Normal 6 3 8 2 2 3" xfId="1876"/>
    <cellStyle name="Normal 6 3 8 2 3" xfId="1877"/>
    <cellStyle name="Normal 6 3 8 2 3 2" xfId="1878"/>
    <cellStyle name="Normal 6 3 8 2 4" xfId="1879"/>
    <cellStyle name="Normal 6 3 8 3" xfId="1880"/>
    <cellStyle name="Normal 6 3 8 3 2" xfId="1881"/>
    <cellStyle name="Normal 6 3 8 3 2 2" xfId="1882"/>
    <cellStyle name="Normal 6 3 8 3 3" xfId="1883"/>
    <cellStyle name="Normal 6 3 8 4" xfId="1884"/>
    <cellStyle name="Normal 6 3 8 4 2" xfId="1885"/>
    <cellStyle name="Normal 6 3 8 5" xfId="1886"/>
    <cellStyle name="Normal 6 3 9" xfId="1887"/>
    <cellStyle name="Normal 6 3 9 2" xfId="1888"/>
    <cellStyle name="Normal 6 3 9 2 2" xfId="1889"/>
    <cellStyle name="Normal 6 3 9 2 2 2" xfId="1890"/>
    <cellStyle name="Normal 6 3 9 2 3" xfId="1891"/>
    <cellStyle name="Normal 6 3 9 3" xfId="1892"/>
    <cellStyle name="Normal 6 3 9 3 2" xfId="1893"/>
    <cellStyle name="Normal 6 3 9 4" xfId="1894"/>
    <cellStyle name="Normal 6 4" xfId="1895"/>
    <cellStyle name="Normal 6 4 2" xfId="1896"/>
    <cellStyle name="Normal 6 4 2 2" xfId="1897"/>
    <cellStyle name="Normal 6 4 3" xfId="1898"/>
    <cellStyle name="Normal 7" xfId="1899"/>
    <cellStyle name="Normal 7 10" xfId="1900"/>
    <cellStyle name="Normal 7 2" xfId="1901"/>
    <cellStyle name="Normal 7 2 2" xfId="1902"/>
    <cellStyle name="Normal 7 2 2 2" xfId="1903"/>
    <cellStyle name="Normal 7 2 2 2 2" xfId="1904"/>
    <cellStyle name="Normal 7 2 2 2 2 2" xfId="1905"/>
    <cellStyle name="Normal 7 2 2 2 3" xfId="1906"/>
    <cellStyle name="Normal 7 2 2 3" xfId="1907"/>
    <cellStyle name="Normal 7 2 2 3 2" xfId="1908"/>
    <cellStyle name="Normal 7 2 2 4" xfId="1909"/>
    <cellStyle name="Normal 7 2 3" xfId="1910"/>
    <cellStyle name="Normal 7 2 3 2" xfId="1911"/>
    <cellStyle name="Normal 7 2 3 2 2" xfId="1912"/>
    <cellStyle name="Normal 7 2 3 3" xfId="1913"/>
    <cellStyle name="Normal 7 2 4" xfId="1914"/>
    <cellStyle name="Normal 7 2 4 2" xfId="1915"/>
    <cellStyle name="Normal 7 2 5" xfId="1916"/>
    <cellStyle name="Normal 7 3" xfId="1917"/>
    <cellStyle name="Normal 7 3 2" xfId="1918"/>
    <cellStyle name="Normal 7 3 2 2" xfId="1919"/>
    <cellStyle name="Normal 7 3 2 2 2" xfId="1920"/>
    <cellStyle name="Normal 7 3 2 2 2 2" xfId="1921"/>
    <cellStyle name="Normal 7 3 2 2 3" xfId="1922"/>
    <cellStyle name="Normal 7 3 2 3" xfId="1923"/>
    <cellStyle name="Normal 7 3 2 3 2" xfId="1924"/>
    <cellStyle name="Normal 7 3 2 4" xfId="1925"/>
    <cellStyle name="Normal 7 3 3" xfId="1926"/>
    <cellStyle name="Normal 7 3 3 2" xfId="1927"/>
    <cellStyle name="Normal 7 3 3 2 2" xfId="1928"/>
    <cellStyle name="Normal 7 3 3 3" xfId="1929"/>
    <cellStyle name="Normal 7 3 4" xfId="1930"/>
    <cellStyle name="Normal 7 3 4 2" xfId="1931"/>
    <cellStyle name="Normal 7 3 5" xfId="1932"/>
    <cellStyle name="Normal 7 4" xfId="1933"/>
    <cellStyle name="Normal 7 4 2" xfId="1934"/>
    <cellStyle name="Normal 7 4 2 2" xfId="1935"/>
    <cellStyle name="Normal 7 4 2 2 2" xfId="1936"/>
    <cellStyle name="Normal 7 4 2 2 2 2" xfId="1937"/>
    <cellStyle name="Normal 7 4 2 2 3" xfId="1938"/>
    <cellStyle name="Normal 7 4 2 3" xfId="1939"/>
    <cellStyle name="Normal 7 4 2 3 2" xfId="1940"/>
    <cellStyle name="Normal 7 4 2 4" xfId="1941"/>
    <cellStyle name="Normal 7 4 3" xfId="1942"/>
    <cellStyle name="Normal 7 4 3 2" xfId="1943"/>
    <cellStyle name="Normal 7 4 3 2 2" xfId="1944"/>
    <cellStyle name="Normal 7 4 3 3" xfId="1945"/>
    <cellStyle name="Normal 7 4 4" xfId="1946"/>
    <cellStyle name="Normal 7 4 4 2" xfId="1947"/>
    <cellStyle name="Normal 7 4 5" xfId="1948"/>
    <cellStyle name="Normal 7 5" xfId="1949"/>
    <cellStyle name="Normal 7 5 2" xfId="1950"/>
    <cellStyle name="Normal 7 5 2 2" xfId="1951"/>
    <cellStyle name="Normal 7 5 2 2 2" xfId="1952"/>
    <cellStyle name="Normal 7 5 2 2 2 2" xfId="1953"/>
    <cellStyle name="Normal 7 5 2 2 3" xfId="1954"/>
    <cellStyle name="Normal 7 5 2 3" xfId="1955"/>
    <cellStyle name="Normal 7 5 2 3 2" xfId="1956"/>
    <cellStyle name="Normal 7 5 2 4" xfId="1957"/>
    <cellStyle name="Normal 7 5 3" xfId="1958"/>
    <cellStyle name="Normal 7 5 3 2" xfId="1959"/>
    <cellStyle name="Normal 7 5 3 2 2" xfId="1960"/>
    <cellStyle name="Normal 7 5 3 3" xfId="1961"/>
    <cellStyle name="Normal 7 5 4" xfId="1962"/>
    <cellStyle name="Normal 7 5 4 2" xfId="1963"/>
    <cellStyle name="Normal 7 5 5" xfId="1964"/>
    <cellStyle name="Normal 7 6" xfId="1965"/>
    <cellStyle name="Normal 7 6 2" xfId="1966"/>
    <cellStyle name="Normal 7 6 2 2" xfId="1967"/>
    <cellStyle name="Normal 7 6 2 2 2" xfId="1968"/>
    <cellStyle name="Normal 7 6 2 2 2 2" xfId="1969"/>
    <cellStyle name="Normal 7 6 2 2 3" xfId="1970"/>
    <cellStyle name="Normal 7 6 2 3" xfId="1971"/>
    <cellStyle name="Normal 7 6 2 3 2" xfId="1972"/>
    <cellStyle name="Normal 7 6 2 4" xfId="1973"/>
    <cellStyle name="Normal 7 6 3" xfId="1974"/>
    <cellStyle name="Normal 7 6 3 2" xfId="1975"/>
    <cellStyle name="Normal 7 6 3 2 2" xfId="1976"/>
    <cellStyle name="Normal 7 6 3 3" xfId="1977"/>
    <cellStyle name="Normal 7 6 4" xfId="1978"/>
    <cellStyle name="Normal 7 6 4 2" xfId="1979"/>
    <cellStyle name="Normal 7 6 5" xfId="1980"/>
    <cellStyle name="Normal 7 7" xfId="1981"/>
    <cellStyle name="Normal 7 7 2" xfId="1982"/>
    <cellStyle name="Normal 7 7 2 2" xfId="1983"/>
    <cellStyle name="Normal 7 7 2 2 2" xfId="1984"/>
    <cellStyle name="Normal 7 7 2 3" xfId="1985"/>
    <cellStyle name="Normal 7 7 3" xfId="1986"/>
    <cellStyle name="Normal 7 7 3 2" xfId="1987"/>
    <cellStyle name="Normal 7 7 4" xfId="1988"/>
    <cellStyle name="Normal 7 8" xfId="1989"/>
    <cellStyle name="Normal 7 8 2" xfId="1990"/>
    <cellStyle name="Normal 7 8 2 2" xfId="1991"/>
    <cellStyle name="Normal 7 8 3" xfId="1992"/>
    <cellStyle name="Normal 7 9" xfId="1993"/>
    <cellStyle name="Normal 7 9 2" xfId="1994"/>
    <cellStyle name="Normal 8" xfId="1995"/>
    <cellStyle name="Normal 8 10" xfId="1996"/>
    <cellStyle name="Normal 8 11" xfId="1997"/>
    <cellStyle name="Normal 8 11 2" xfId="1998"/>
    <cellStyle name="Normal 8 11 3" xfId="1999"/>
    <cellStyle name="Normal 8 2" xfId="2000"/>
    <cellStyle name="Normal 8 2 2" xfId="2001"/>
    <cellStyle name="Normal 8 2 2 2" xfId="2002"/>
    <cellStyle name="Normal 8 2 2 2 2" xfId="2003"/>
    <cellStyle name="Normal 8 2 2 2 2 2" xfId="2004"/>
    <cellStyle name="Normal 8 2 2 2 3" xfId="2005"/>
    <cellStyle name="Normal 8 2 2 3" xfId="2006"/>
    <cellStyle name="Normal 8 2 2 3 2" xfId="2007"/>
    <cellStyle name="Normal 8 2 2 4" xfId="2008"/>
    <cellStyle name="Normal 8 2 3" xfId="2009"/>
    <cellStyle name="Normal 8 2 3 2" xfId="2010"/>
    <cellStyle name="Normal 8 2 3 2 2" xfId="2011"/>
    <cellStyle name="Normal 8 2 3 3" xfId="2012"/>
    <cellStyle name="Normal 8 2 4" xfId="2013"/>
    <cellStyle name="Normal 8 2 4 2" xfId="2014"/>
    <cellStyle name="Normal 8 2 5" xfId="2015"/>
    <cellStyle name="Normal 8 3" xfId="2016"/>
    <cellStyle name="Normal 8 3 2" xfId="2017"/>
    <cellStyle name="Normal 8 3 2 2" xfId="2018"/>
    <cellStyle name="Normal 8 3 2 2 2" xfId="2019"/>
    <cellStyle name="Normal 8 3 2 2 2 2" xfId="2020"/>
    <cellStyle name="Normal 8 3 2 2 3" xfId="2021"/>
    <cellStyle name="Normal 8 3 2 3" xfId="2022"/>
    <cellStyle name="Normal 8 3 2 3 2" xfId="2023"/>
    <cellStyle name="Normal 8 3 2 4" xfId="2024"/>
    <cellStyle name="Normal 8 3 3" xfId="2025"/>
    <cellStyle name="Normal 8 3 3 2" xfId="2026"/>
    <cellStyle name="Normal 8 3 3 2 2" xfId="2027"/>
    <cellStyle name="Normal 8 3 3 3" xfId="2028"/>
    <cellStyle name="Normal 8 3 4" xfId="2029"/>
    <cellStyle name="Normal 8 3 4 2" xfId="2030"/>
    <cellStyle name="Normal 8 3 5" xfId="2031"/>
    <cellStyle name="Normal 8 4" xfId="2032"/>
    <cellStyle name="Normal 8 4 2" xfId="2033"/>
    <cellStyle name="Normal 8 4 2 2" xfId="2034"/>
    <cellStyle name="Normal 8 4 2 2 2" xfId="2035"/>
    <cellStyle name="Normal 8 4 2 2 2 2" xfId="2036"/>
    <cellStyle name="Normal 8 4 2 2 3" xfId="2037"/>
    <cellStyle name="Normal 8 4 2 3" xfId="2038"/>
    <cellStyle name="Normal 8 4 2 3 2" xfId="2039"/>
    <cellStyle name="Normal 8 4 2 4" xfId="2040"/>
    <cellStyle name="Normal 8 4 3" xfId="2041"/>
    <cellStyle name="Normal 8 4 3 2" xfId="2042"/>
    <cellStyle name="Normal 8 4 3 2 2" xfId="2043"/>
    <cellStyle name="Normal 8 4 3 3" xfId="2044"/>
    <cellStyle name="Normal 8 4 4" xfId="2045"/>
    <cellStyle name="Normal 8 4 4 2" xfId="2046"/>
    <cellStyle name="Normal 8 4 5" xfId="2047"/>
    <cellStyle name="Normal 8 5" xfId="2048"/>
    <cellStyle name="Normal 8 5 2" xfId="2049"/>
    <cellStyle name="Normal 8 5 2 2" xfId="2050"/>
    <cellStyle name="Normal 8 5 2 2 2" xfId="2051"/>
    <cellStyle name="Normal 8 5 2 2 2 2" xfId="2052"/>
    <cellStyle name="Normal 8 5 2 2 3" xfId="2053"/>
    <cellStyle name="Normal 8 5 2 3" xfId="2054"/>
    <cellStyle name="Normal 8 5 2 3 2" xfId="2055"/>
    <cellStyle name="Normal 8 5 2 4" xfId="2056"/>
    <cellStyle name="Normal 8 5 3" xfId="2057"/>
    <cellStyle name="Normal 8 5 3 2" xfId="2058"/>
    <cellStyle name="Normal 8 5 3 2 2" xfId="2059"/>
    <cellStyle name="Normal 8 5 3 3" xfId="2060"/>
    <cellStyle name="Normal 8 5 4" xfId="2061"/>
    <cellStyle name="Normal 8 5 4 2" xfId="2062"/>
    <cellStyle name="Normal 8 5 5" xfId="2063"/>
    <cellStyle name="Normal 8 6" xfId="2064"/>
    <cellStyle name="Normal 8 6 2" xfId="2065"/>
    <cellStyle name="Normal 8 6 2 2" xfId="2066"/>
    <cellStyle name="Normal 8 6 2 2 2" xfId="2067"/>
    <cellStyle name="Normal 8 6 2 2 2 2" xfId="2068"/>
    <cellStyle name="Normal 8 6 2 2 3" xfId="2069"/>
    <cellStyle name="Normal 8 6 2 3" xfId="2070"/>
    <cellStyle name="Normal 8 6 2 3 2" xfId="2071"/>
    <cellStyle name="Normal 8 6 2 4" xfId="2072"/>
    <cellStyle name="Normal 8 6 3" xfId="2073"/>
    <cellStyle name="Normal 8 6 3 2" xfId="2074"/>
    <cellStyle name="Normal 8 6 3 2 2" xfId="2075"/>
    <cellStyle name="Normal 8 6 3 3" xfId="2076"/>
    <cellStyle name="Normal 8 6 4" xfId="2077"/>
    <cellStyle name="Normal 8 6 4 2" xfId="2078"/>
    <cellStyle name="Normal 8 6 5" xfId="2079"/>
    <cellStyle name="Normal 8 7" xfId="2080"/>
    <cellStyle name="Normal 8 7 2" xfId="2081"/>
    <cellStyle name="Normal 8 7 2 2" xfId="2082"/>
    <cellStyle name="Normal 8 7 2 2 2" xfId="2083"/>
    <cellStyle name="Normal 8 7 2 3" xfId="2084"/>
    <cellStyle name="Normal 8 7 3" xfId="2085"/>
    <cellStyle name="Normal 8 7 3 2" xfId="2086"/>
    <cellStyle name="Normal 8 7 4" xfId="2087"/>
    <cellStyle name="Normal 8 8" xfId="2088"/>
    <cellStyle name="Normal 8 8 2" xfId="2089"/>
    <cellStyle name="Normal 8 8 2 2" xfId="2090"/>
    <cellStyle name="Normal 8 8 3" xfId="2091"/>
    <cellStyle name="Normal 8 9" xfId="2092"/>
    <cellStyle name="Normal 8 9 2" xfId="2093"/>
    <cellStyle name="Normal 9" xfId="2094"/>
    <cellStyle name="Normal 9 10" xfId="2095"/>
    <cellStyle name="Normal 9 10 2" xfId="2096"/>
    <cellStyle name="Normal 9 10 2 2" xfId="2097"/>
    <cellStyle name="Normal 9 10 3" xfId="2098"/>
    <cellStyle name="Normal 9 11" xfId="2099"/>
    <cellStyle name="Normal 9 11 2" xfId="2100"/>
    <cellStyle name="Normal 9 12" xfId="2101"/>
    <cellStyle name="Normal 9 2" xfId="2102"/>
    <cellStyle name="Normal 9 2 10" xfId="2103"/>
    <cellStyle name="Normal 9 2 2" xfId="2104"/>
    <cellStyle name="Normal 9 2 2 2" xfId="2105"/>
    <cellStyle name="Normal 9 2 2 2 2" xfId="2106"/>
    <cellStyle name="Normal 9 2 2 2 2 2" xfId="2107"/>
    <cellStyle name="Normal 9 2 2 2 2 2 2" xfId="2108"/>
    <cellStyle name="Normal 9 2 2 2 2 3" xfId="2109"/>
    <cellStyle name="Normal 9 2 2 2 3" xfId="2110"/>
    <cellStyle name="Normal 9 2 2 2 3 2" xfId="2111"/>
    <cellStyle name="Normal 9 2 2 2 4" xfId="2112"/>
    <cellStyle name="Normal 9 2 2 3" xfId="2113"/>
    <cellStyle name="Normal 9 2 2 3 2" xfId="2114"/>
    <cellStyle name="Normal 9 2 2 3 2 2" xfId="2115"/>
    <cellStyle name="Normal 9 2 2 3 3" xfId="2116"/>
    <cellStyle name="Normal 9 2 2 4" xfId="2117"/>
    <cellStyle name="Normal 9 2 2 4 2" xfId="2118"/>
    <cellStyle name="Normal 9 2 2 5" xfId="2119"/>
    <cellStyle name="Normal 9 2 3" xfId="2120"/>
    <cellStyle name="Normal 9 2 3 2" xfId="2121"/>
    <cellStyle name="Normal 9 2 3 2 2" xfId="2122"/>
    <cellStyle name="Normal 9 2 3 2 2 2" xfId="2123"/>
    <cellStyle name="Normal 9 2 3 2 2 2 2" xfId="2124"/>
    <cellStyle name="Normal 9 2 3 2 2 3" xfId="2125"/>
    <cellStyle name="Normal 9 2 3 2 3" xfId="2126"/>
    <cellStyle name="Normal 9 2 3 2 3 2" xfId="2127"/>
    <cellStyle name="Normal 9 2 3 2 4" xfId="2128"/>
    <cellStyle name="Normal 9 2 3 3" xfId="2129"/>
    <cellStyle name="Normal 9 2 3 3 2" xfId="2130"/>
    <cellStyle name="Normal 9 2 3 3 2 2" xfId="2131"/>
    <cellStyle name="Normal 9 2 3 3 3" xfId="2132"/>
    <cellStyle name="Normal 9 2 3 4" xfId="2133"/>
    <cellStyle name="Normal 9 2 3 4 2" xfId="2134"/>
    <cellStyle name="Normal 9 2 3 5" xfId="2135"/>
    <cellStyle name="Normal 9 2 4" xfId="2136"/>
    <cellStyle name="Normal 9 2 4 2" xfId="2137"/>
    <cellStyle name="Normal 9 2 4 2 2" xfId="2138"/>
    <cellStyle name="Normal 9 2 4 2 2 2" xfId="2139"/>
    <cellStyle name="Normal 9 2 4 2 2 2 2" xfId="2140"/>
    <cellStyle name="Normal 9 2 4 2 2 3" xfId="2141"/>
    <cellStyle name="Normal 9 2 4 2 3" xfId="2142"/>
    <cellStyle name="Normal 9 2 4 2 3 2" xfId="2143"/>
    <cellStyle name="Normal 9 2 4 2 4" xfId="2144"/>
    <cellStyle name="Normal 9 2 4 3" xfId="2145"/>
    <cellStyle name="Normal 9 2 4 3 2" xfId="2146"/>
    <cellStyle name="Normal 9 2 4 3 2 2" xfId="2147"/>
    <cellStyle name="Normal 9 2 4 3 3" xfId="2148"/>
    <cellStyle name="Normal 9 2 4 4" xfId="2149"/>
    <cellStyle name="Normal 9 2 4 4 2" xfId="2150"/>
    <cellStyle name="Normal 9 2 4 5" xfId="2151"/>
    <cellStyle name="Normal 9 2 5" xfId="2152"/>
    <cellStyle name="Normal 9 2 5 2" xfId="2153"/>
    <cellStyle name="Normal 9 2 5 2 2" xfId="2154"/>
    <cellStyle name="Normal 9 2 5 2 2 2" xfId="2155"/>
    <cellStyle name="Normal 9 2 5 2 2 2 2" xfId="2156"/>
    <cellStyle name="Normal 9 2 5 2 2 3" xfId="2157"/>
    <cellStyle name="Normal 9 2 5 2 3" xfId="2158"/>
    <cellStyle name="Normal 9 2 5 2 3 2" xfId="2159"/>
    <cellStyle name="Normal 9 2 5 2 4" xfId="2160"/>
    <cellStyle name="Normal 9 2 5 3" xfId="2161"/>
    <cellStyle name="Normal 9 2 5 3 2" xfId="2162"/>
    <cellStyle name="Normal 9 2 5 3 2 2" xfId="2163"/>
    <cellStyle name="Normal 9 2 5 3 3" xfId="2164"/>
    <cellStyle name="Normal 9 2 5 4" xfId="2165"/>
    <cellStyle name="Normal 9 2 5 4 2" xfId="2166"/>
    <cellStyle name="Normal 9 2 5 5" xfId="2167"/>
    <cellStyle name="Normal 9 2 6" xfId="2168"/>
    <cellStyle name="Normal 9 2 6 2" xfId="2169"/>
    <cellStyle name="Normal 9 2 6 2 2" xfId="2170"/>
    <cellStyle name="Normal 9 2 6 2 2 2" xfId="2171"/>
    <cellStyle name="Normal 9 2 6 2 2 2 2" xfId="2172"/>
    <cellStyle name="Normal 9 2 6 2 2 3" xfId="2173"/>
    <cellStyle name="Normal 9 2 6 2 3" xfId="2174"/>
    <cellStyle name="Normal 9 2 6 2 3 2" xfId="2175"/>
    <cellStyle name="Normal 9 2 6 2 4" xfId="2176"/>
    <cellStyle name="Normal 9 2 6 3" xfId="2177"/>
    <cellStyle name="Normal 9 2 6 3 2" xfId="2178"/>
    <cellStyle name="Normal 9 2 6 3 2 2" xfId="2179"/>
    <cellStyle name="Normal 9 2 6 3 3" xfId="2180"/>
    <cellStyle name="Normal 9 2 6 4" xfId="2181"/>
    <cellStyle name="Normal 9 2 6 4 2" xfId="2182"/>
    <cellStyle name="Normal 9 2 6 5" xfId="2183"/>
    <cellStyle name="Normal 9 2 7" xfId="2184"/>
    <cellStyle name="Normal 9 2 7 2" xfId="2185"/>
    <cellStyle name="Normal 9 2 7 2 2" xfId="2186"/>
    <cellStyle name="Normal 9 2 7 2 2 2" xfId="2187"/>
    <cellStyle name="Normal 9 2 7 2 3" xfId="2188"/>
    <cellStyle name="Normal 9 2 7 3" xfId="2189"/>
    <cellStyle name="Normal 9 2 7 3 2" xfId="2190"/>
    <cellStyle name="Normal 9 2 7 4" xfId="2191"/>
    <cellStyle name="Normal 9 2 8" xfId="2192"/>
    <cellStyle name="Normal 9 2 8 2" xfId="2193"/>
    <cellStyle name="Normal 9 2 8 2 2" xfId="2194"/>
    <cellStyle name="Normal 9 2 8 3" xfId="2195"/>
    <cellStyle name="Normal 9 2 9" xfId="2196"/>
    <cellStyle name="Normal 9 2 9 2" xfId="2197"/>
    <cellStyle name="Normal 9 3" xfId="2198"/>
    <cellStyle name="Normal 9 3 2" xfId="2199"/>
    <cellStyle name="Normal 9 3 2 2" xfId="2200"/>
    <cellStyle name="Normal 9 3 2 2 2" xfId="2201"/>
    <cellStyle name="Normal 9 3 2 2 2 2" xfId="2202"/>
    <cellStyle name="Normal 9 3 2 2 3" xfId="2203"/>
    <cellStyle name="Normal 9 3 2 3" xfId="2204"/>
    <cellStyle name="Normal 9 3 2 3 2" xfId="2205"/>
    <cellStyle name="Normal 9 3 2 4" xfId="2206"/>
    <cellStyle name="Normal 9 3 3" xfId="2207"/>
    <cellStyle name="Normal 9 3 3 2" xfId="2208"/>
    <cellStyle name="Normal 9 3 3 2 2" xfId="2209"/>
    <cellStyle name="Normal 9 3 3 3" xfId="2210"/>
    <cellStyle name="Normal 9 3 4" xfId="2211"/>
    <cellStyle name="Normal 9 3 4 2" xfId="2212"/>
    <cellStyle name="Normal 9 3 5" xfId="2213"/>
    <cellStyle name="Normal 9 4" xfId="2214"/>
    <cellStyle name="Normal 9 4 2" xfId="2215"/>
    <cellStyle name="Normal 9 4 2 2" xfId="2216"/>
    <cellStyle name="Normal 9 4 2 2 2" xfId="2217"/>
    <cellStyle name="Normal 9 4 2 2 2 2" xfId="2218"/>
    <cellStyle name="Normal 9 4 2 2 3" xfId="2219"/>
    <cellStyle name="Normal 9 4 2 3" xfId="2220"/>
    <cellStyle name="Normal 9 4 2 3 2" xfId="2221"/>
    <cellStyle name="Normal 9 4 2 4" xfId="2222"/>
    <cellStyle name="Normal 9 4 3" xfId="2223"/>
    <cellStyle name="Normal 9 4 3 2" xfId="2224"/>
    <cellStyle name="Normal 9 4 3 2 2" xfId="2225"/>
    <cellStyle name="Normal 9 4 3 3" xfId="2226"/>
    <cellStyle name="Normal 9 4 4" xfId="2227"/>
    <cellStyle name="Normal 9 4 4 2" xfId="2228"/>
    <cellStyle name="Normal 9 4 5" xfId="2229"/>
    <cellStyle name="Normal 9 5" xfId="2230"/>
    <cellStyle name="Normal 9 5 2" xfId="2231"/>
    <cellStyle name="Normal 9 5 2 2" xfId="2232"/>
    <cellStyle name="Normal 9 5 2 2 2" xfId="2233"/>
    <cellStyle name="Normal 9 5 2 2 2 2" xfId="2234"/>
    <cellStyle name="Normal 9 5 2 2 3" xfId="2235"/>
    <cellStyle name="Normal 9 5 2 3" xfId="2236"/>
    <cellStyle name="Normal 9 5 2 3 2" xfId="2237"/>
    <cellStyle name="Normal 9 5 2 4" xfId="2238"/>
    <cellStyle name="Normal 9 5 3" xfId="2239"/>
    <cellStyle name="Normal 9 5 3 2" xfId="2240"/>
    <cellStyle name="Normal 9 5 3 2 2" xfId="2241"/>
    <cellStyle name="Normal 9 5 3 3" xfId="2242"/>
    <cellStyle name="Normal 9 5 4" xfId="2243"/>
    <cellStyle name="Normal 9 5 4 2" xfId="2244"/>
    <cellStyle name="Normal 9 5 5" xfId="2245"/>
    <cellStyle name="Normal 9 6" xfId="2246"/>
    <cellStyle name="Normal 9 6 2" xfId="2247"/>
    <cellStyle name="Normal 9 6 2 2" xfId="2248"/>
    <cellStyle name="Normal 9 6 2 2 2" xfId="2249"/>
    <cellStyle name="Normal 9 6 2 2 2 2" xfId="2250"/>
    <cellStyle name="Normal 9 6 2 2 3" xfId="2251"/>
    <cellStyle name="Normal 9 6 2 3" xfId="2252"/>
    <cellStyle name="Normal 9 6 2 3 2" xfId="2253"/>
    <cellStyle name="Normal 9 6 2 4" xfId="2254"/>
    <cellStyle name="Normal 9 6 3" xfId="2255"/>
    <cellStyle name="Normal 9 6 3 2" xfId="2256"/>
    <cellStyle name="Normal 9 6 3 2 2" xfId="2257"/>
    <cellStyle name="Normal 9 6 3 3" xfId="2258"/>
    <cellStyle name="Normal 9 6 4" xfId="2259"/>
    <cellStyle name="Normal 9 6 4 2" xfId="2260"/>
    <cellStyle name="Normal 9 6 5" xfId="2261"/>
    <cellStyle name="Normal 9 7" xfId="2262"/>
    <cellStyle name="Normal 9 7 2" xfId="2263"/>
    <cellStyle name="Normal 9 7 2 2" xfId="2264"/>
    <cellStyle name="Normal 9 7 2 2 2" xfId="2265"/>
    <cellStyle name="Normal 9 7 2 2 2 2" xfId="2266"/>
    <cellStyle name="Normal 9 7 2 2 3" xfId="2267"/>
    <cellStyle name="Normal 9 7 2 3" xfId="2268"/>
    <cellStyle name="Normal 9 7 2 3 2" xfId="2269"/>
    <cellStyle name="Normal 9 7 2 4" xfId="2270"/>
    <cellStyle name="Normal 9 7 3" xfId="2271"/>
    <cellStyle name="Normal 9 7 3 2" xfId="2272"/>
    <cellStyle name="Normal 9 7 3 2 2" xfId="2273"/>
    <cellStyle name="Normal 9 7 3 3" xfId="2274"/>
    <cellStyle name="Normal 9 7 4" xfId="2275"/>
    <cellStyle name="Normal 9 7 4 2" xfId="2276"/>
    <cellStyle name="Normal 9 7 5" xfId="2277"/>
    <cellStyle name="Normal 9 8" xfId="2278"/>
    <cellStyle name="Normal 9 8 2" xfId="2279"/>
    <cellStyle name="Normal 9 8 2 2" xfId="2280"/>
    <cellStyle name="Normal 9 8 2 2 2" xfId="2281"/>
    <cellStyle name="Normal 9 8 2 2 2 2" xfId="2282"/>
    <cellStyle name="Normal 9 8 2 2 3" xfId="2283"/>
    <cellStyle name="Normal 9 8 2 3" xfId="2284"/>
    <cellStyle name="Normal 9 8 2 3 2" xfId="2285"/>
    <cellStyle name="Normal 9 8 2 4" xfId="2286"/>
    <cellStyle name="Normal 9 8 3" xfId="2287"/>
    <cellStyle name="Normal 9 8 3 2" xfId="2288"/>
    <cellStyle name="Normal 9 8 3 2 2" xfId="2289"/>
    <cellStyle name="Normal 9 8 3 3" xfId="2290"/>
    <cellStyle name="Normal 9 8 4" xfId="2291"/>
    <cellStyle name="Normal 9 8 4 2" xfId="2292"/>
    <cellStyle name="Normal 9 8 5" xfId="2293"/>
    <cellStyle name="Normal 9 9" xfId="2294"/>
    <cellStyle name="Normal 9 9 2" xfId="2295"/>
    <cellStyle name="Normal 9 9 2 2" xfId="2296"/>
    <cellStyle name="Normal 9 9 2 2 2" xfId="2297"/>
    <cellStyle name="Normal 9 9 2 3" xfId="2298"/>
    <cellStyle name="Normal 9 9 3" xfId="2299"/>
    <cellStyle name="Normal 9 9 3 2" xfId="2300"/>
    <cellStyle name="Normal 9 9 4" xfId="2301"/>
    <cellStyle name="Nota 2" xfId="2302"/>
    <cellStyle name="Nota 3" xfId="2303"/>
    <cellStyle name="Nota 4" xfId="2542"/>
    <cellStyle name="Nota 5" xfId="2548"/>
    <cellStyle name="Note" xfId="2304"/>
    <cellStyle name="Note 2" xfId="2305"/>
    <cellStyle name="Note 3" xfId="2543"/>
    <cellStyle name="Output" xfId="2306"/>
    <cellStyle name="Output 2" xfId="2544"/>
    <cellStyle name="Porcentagem 2" xfId="2307"/>
    <cellStyle name="Porcentagem 2 2" xfId="2308"/>
    <cellStyle name="Porcentagem 3" xfId="2309"/>
    <cellStyle name="Porcentagem 4" xfId="2310"/>
    <cellStyle name="Porcentagem 4 10" xfId="2311"/>
    <cellStyle name="Porcentagem 4 2" xfId="2312"/>
    <cellStyle name="Porcentagem 4 2 2" xfId="2313"/>
    <cellStyle name="Porcentagem 4 2 2 2" xfId="2314"/>
    <cellStyle name="Porcentagem 4 2 2 2 2" xfId="2315"/>
    <cellStyle name="Porcentagem 4 2 2 2 2 2" xfId="2316"/>
    <cellStyle name="Porcentagem 4 2 2 2 3" xfId="2317"/>
    <cellStyle name="Porcentagem 4 2 2 3" xfId="2318"/>
    <cellStyle name="Porcentagem 4 2 2 3 2" xfId="2319"/>
    <cellStyle name="Porcentagem 4 2 2 4" xfId="2320"/>
    <cellStyle name="Porcentagem 4 2 3" xfId="2321"/>
    <cellStyle name="Porcentagem 4 2 3 2" xfId="2322"/>
    <cellStyle name="Porcentagem 4 2 3 2 2" xfId="2323"/>
    <cellStyle name="Porcentagem 4 2 3 3" xfId="2324"/>
    <cellStyle name="Porcentagem 4 2 4" xfId="2325"/>
    <cellStyle name="Porcentagem 4 2 4 2" xfId="2326"/>
    <cellStyle name="Porcentagem 4 2 5" xfId="2327"/>
    <cellStyle name="Porcentagem 4 3" xfId="2328"/>
    <cellStyle name="Porcentagem 4 3 2" xfId="2329"/>
    <cellStyle name="Porcentagem 4 3 2 2" xfId="2330"/>
    <cellStyle name="Porcentagem 4 3 2 2 2" xfId="2331"/>
    <cellStyle name="Porcentagem 4 3 2 2 2 2" xfId="2332"/>
    <cellStyle name="Porcentagem 4 3 2 2 3" xfId="2333"/>
    <cellStyle name="Porcentagem 4 3 2 3" xfId="2334"/>
    <cellStyle name="Porcentagem 4 3 2 3 2" xfId="2335"/>
    <cellStyle name="Porcentagem 4 3 2 4" xfId="2336"/>
    <cellStyle name="Porcentagem 4 3 3" xfId="2337"/>
    <cellStyle name="Porcentagem 4 3 3 2" xfId="2338"/>
    <cellStyle name="Porcentagem 4 3 3 2 2" xfId="2339"/>
    <cellStyle name="Porcentagem 4 3 3 3" xfId="2340"/>
    <cellStyle name="Porcentagem 4 3 4" xfId="2341"/>
    <cellStyle name="Porcentagem 4 3 4 2" xfId="2342"/>
    <cellStyle name="Porcentagem 4 3 5" xfId="2343"/>
    <cellStyle name="Porcentagem 4 4" xfId="2344"/>
    <cellStyle name="Porcentagem 4 4 2" xfId="2345"/>
    <cellStyle name="Porcentagem 4 4 2 2" xfId="2346"/>
    <cellStyle name="Porcentagem 4 4 2 2 2" xfId="2347"/>
    <cellStyle name="Porcentagem 4 4 2 2 2 2" xfId="2348"/>
    <cellStyle name="Porcentagem 4 4 2 2 3" xfId="2349"/>
    <cellStyle name="Porcentagem 4 4 2 3" xfId="2350"/>
    <cellStyle name="Porcentagem 4 4 2 3 2" xfId="2351"/>
    <cellStyle name="Porcentagem 4 4 2 4" xfId="2352"/>
    <cellStyle name="Porcentagem 4 4 3" xfId="2353"/>
    <cellStyle name="Porcentagem 4 4 3 2" xfId="2354"/>
    <cellStyle name="Porcentagem 4 4 3 2 2" xfId="2355"/>
    <cellStyle name="Porcentagem 4 4 3 3" xfId="2356"/>
    <cellStyle name="Porcentagem 4 4 4" xfId="2357"/>
    <cellStyle name="Porcentagem 4 4 4 2" xfId="2358"/>
    <cellStyle name="Porcentagem 4 4 5" xfId="2359"/>
    <cellStyle name="Porcentagem 4 5" xfId="2360"/>
    <cellStyle name="Porcentagem 4 5 2" xfId="2361"/>
    <cellStyle name="Porcentagem 4 5 2 2" xfId="2362"/>
    <cellStyle name="Porcentagem 4 5 2 2 2" xfId="2363"/>
    <cellStyle name="Porcentagem 4 5 2 2 2 2" xfId="2364"/>
    <cellStyle name="Porcentagem 4 5 2 2 3" xfId="2365"/>
    <cellStyle name="Porcentagem 4 5 2 3" xfId="2366"/>
    <cellStyle name="Porcentagem 4 5 2 3 2" xfId="2367"/>
    <cellStyle name="Porcentagem 4 5 2 4" xfId="2368"/>
    <cellStyle name="Porcentagem 4 5 3" xfId="2369"/>
    <cellStyle name="Porcentagem 4 5 3 2" xfId="2370"/>
    <cellStyle name="Porcentagem 4 5 3 2 2" xfId="2371"/>
    <cellStyle name="Porcentagem 4 5 3 3" xfId="2372"/>
    <cellStyle name="Porcentagem 4 5 4" xfId="2373"/>
    <cellStyle name="Porcentagem 4 5 4 2" xfId="2374"/>
    <cellStyle name="Porcentagem 4 5 5" xfId="2375"/>
    <cellStyle name="Porcentagem 4 6" xfId="2376"/>
    <cellStyle name="Porcentagem 4 6 2" xfId="2377"/>
    <cellStyle name="Porcentagem 4 6 2 2" xfId="2378"/>
    <cellStyle name="Porcentagem 4 6 2 2 2" xfId="2379"/>
    <cellStyle name="Porcentagem 4 6 2 2 2 2" xfId="2380"/>
    <cellStyle name="Porcentagem 4 6 2 2 3" xfId="2381"/>
    <cellStyle name="Porcentagem 4 6 2 3" xfId="2382"/>
    <cellStyle name="Porcentagem 4 6 2 3 2" xfId="2383"/>
    <cellStyle name="Porcentagem 4 6 2 4" xfId="2384"/>
    <cellStyle name="Porcentagem 4 6 3" xfId="2385"/>
    <cellStyle name="Porcentagem 4 6 3 2" xfId="2386"/>
    <cellStyle name="Porcentagem 4 6 3 2 2" xfId="2387"/>
    <cellStyle name="Porcentagem 4 6 3 3" xfId="2388"/>
    <cellStyle name="Porcentagem 4 6 4" xfId="2389"/>
    <cellStyle name="Porcentagem 4 6 4 2" xfId="2390"/>
    <cellStyle name="Porcentagem 4 6 5" xfId="2391"/>
    <cellStyle name="Porcentagem 4 7" xfId="2392"/>
    <cellStyle name="Porcentagem 4 7 2" xfId="2393"/>
    <cellStyle name="Porcentagem 4 7 2 2" xfId="2394"/>
    <cellStyle name="Porcentagem 4 7 2 2 2" xfId="2395"/>
    <cellStyle name="Porcentagem 4 7 2 3" xfId="2396"/>
    <cellStyle name="Porcentagem 4 7 3" xfId="2397"/>
    <cellStyle name="Porcentagem 4 7 3 2" xfId="2398"/>
    <cellStyle name="Porcentagem 4 7 4" xfId="2399"/>
    <cellStyle name="Porcentagem 4 8" xfId="2400"/>
    <cellStyle name="Porcentagem 4 8 2" xfId="2401"/>
    <cellStyle name="Porcentagem 4 8 2 2" xfId="2402"/>
    <cellStyle name="Porcentagem 4 8 3" xfId="2403"/>
    <cellStyle name="Porcentagem 4 9" xfId="2404"/>
    <cellStyle name="Porcentagem 4 9 2" xfId="2405"/>
    <cellStyle name="Porcentagem 5" xfId="2406"/>
    <cellStyle name="Porcentagem 5 2" xfId="2407"/>
    <cellStyle name="Porcentagem 5 2 2" xfId="2408"/>
    <cellStyle name="Porcentagem 5 2 2 2" xfId="2409"/>
    <cellStyle name="Porcentagem 5 2 2 2 2" xfId="2410"/>
    <cellStyle name="Porcentagem 5 2 2 2 2 2" xfId="2411"/>
    <cellStyle name="Porcentagem 5 2 2 2 3" xfId="2412"/>
    <cellStyle name="Porcentagem 5 2 2 3" xfId="2413"/>
    <cellStyle name="Porcentagem 5 2 2 3 2" xfId="2414"/>
    <cellStyle name="Porcentagem 5 2 2 4" xfId="2415"/>
    <cellStyle name="Porcentagem 5 2 3" xfId="2416"/>
    <cellStyle name="Porcentagem 5 2 3 2" xfId="2417"/>
    <cellStyle name="Porcentagem 5 2 3 2 2" xfId="2418"/>
    <cellStyle name="Porcentagem 5 2 3 3" xfId="2419"/>
    <cellStyle name="Porcentagem 5 2 4" xfId="2420"/>
    <cellStyle name="Porcentagem 5 2 4 2" xfId="2421"/>
    <cellStyle name="Porcentagem 5 2 5" xfId="2422"/>
    <cellStyle name="Porcentagem 5 3" xfId="2423"/>
    <cellStyle name="Porcentagem 5 3 2" xfId="2424"/>
    <cellStyle name="Porcentagem 5 3 2 2" xfId="2425"/>
    <cellStyle name="Porcentagem 5 3 2 2 2" xfId="2426"/>
    <cellStyle name="Porcentagem 5 3 2 2 2 2" xfId="2427"/>
    <cellStyle name="Porcentagem 5 3 2 2 3" xfId="2428"/>
    <cellStyle name="Porcentagem 5 3 2 3" xfId="2429"/>
    <cellStyle name="Porcentagem 5 3 2 3 2" xfId="2430"/>
    <cellStyle name="Porcentagem 5 3 2 4" xfId="2431"/>
    <cellStyle name="Porcentagem 5 3 3" xfId="2432"/>
    <cellStyle name="Porcentagem 5 3 3 2" xfId="2433"/>
    <cellStyle name="Porcentagem 5 3 3 2 2" xfId="2434"/>
    <cellStyle name="Porcentagem 5 3 3 3" xfId="2435"/>
    <cellStyle name="Porcentagem 5 3 4" xfId="2436"/>
    <cellStyle name="Porcentagem 5 3 4 2" xfId="2437"/>
    <cellStyle name="Porcentagem 5 3 5" xfId="2438"/>
    <cellStyle name="Porcentagem 5 4" xfId="2439"/>
    <cellStyle name="Porcentagem 5 4 2" xfId="2440"/>
    <cellStyle name="Porcentagem 5 4 2 2" xfId="2441"/>
    <cellStyle name="Porcentagem 5 4 2 2 2" xfId="2442"/>
    <cellStyle name="Porcentagem 5 4 2 3" xfId="2443"/>
    <cellStyle name="Porcentagem 5 4 3" xfId="2444"/>
    <cellStyle name="Porcentagem 5 4 3 2" xfId="2445"/>
    <cellStyle name="Porcentagem 5 4 4" xfId="2446"/>
    <cellStyle name="Porcentagem 5 5" xfId="2447"/>
    <cellStyle name="Porcentagem 5 5 2" xfId="2448"/>
    <cellStyle name="Porcentagem 5 5 2 2" xfId="2449"/>
    <cellStyle name="Porcentagem 5 5 3" xfId="2450"/>
    <cellStyle name="Porcentagem 5 6" xfId="2451"/>
    <cellStyle name="Porcentagem 5 6 2" xfId="2452"/>
    <cellStyle name="Porcentagem 5 7" xfId="2453"/>
    <cellStyle name="Porcentagem 6" xfId="2454"/>
    <cellStyle name="Porcentagem 6 2" xfId="2455"/>
    <cellStyle name="Porcentagem 6 2 2" xfId="2456"/>
    <cellStyle name="Porcentagem 6 3" xfId="2457"/>
    <cellStyle name="Porcentagem 7" xfId="2458"/>
    <cellStyle name="Porcentagem 7 2" xfId="2459"/>
    <cellStyle name="Saída 2" xfId="2460"/>
    <cellStyle name="Saída 3" xfId="2461"/>
    <cellStyle name="Saída 4" xfId="2545"/>
    <cellStyle name="Separador de milhares 10" xfId="2462"/>
    <cellStyle name="Separador de milhares 11" xfId="2463"/>
    <cellStyle name="Separador de milhares 12" xfId="2464"/>
    <cellStyle name="Separador de milhares 13" xfId="2465"/>
    <cellStyle name="Separador de milhares 14" xfId="2466"/>
    <cellStyle name="Separador de milhares 15" xfId="2467"/>
    <cellStyle name="Separador de milhares 16" xfId="2468"/>
    <cellStyle name="Separador de milhares 17" xfId="2469"/>
    <cellStyle name="Separador de milhares 18" xfId="2470"/>
    <cellStyle name="Separador de milhares 19" xfId="2471"/>
    <cellStyle name="Separador de milhares 2" xfId="2472"/>
    <cellStyle name="Separador de milhares 2 2" xfId="2473"/>
    <cellStyle name="Separador de milhares 20" xfId="2474"/>
    <cellStyle name="Separador de milhares 21" xfId="2475"/>
    <cellStyle name="Separador de milhares 22" xfId="2476"/>
    <cellStyle name="Separador de milhares 23" xfId="2477"/>
    <cellStyle name="Separador de milhares 24" xfId="2478"/>
    <cellStyle name="Separador de milhares 25" xfId="2479"/>
    <cellStyle name="Separador de milhares 26" xfId="2480"/>
    <cellStyle name="Separador de milhares 27" xfId="2481"/>
    <cellStyle name="Separador de milhares 28" xfId="2482"/>
    <cellStyle name="Separador de milhares 29" xfId="2483"/>
    <cellStyle name="Separador de milhares 3" xfId="2484"/>
    <cellStyle name="Separador de milhares 30" xfId="2485"/>
    <cellStyle name="Separador de milhares 31" xfId="2486"/>
    <cellStyle name="Separador de milhares 32" xfId="2487"/>
    <cellStyle name="Separador de milhares 33" xfId="2488"/>
    <cellStyle name="Separador de milhares 34" xfId="2489"/>
    <cellStyle name="Separador de milhares 35" xfId="2490"/>
    <cellStyle name="Separador de milhares 36" xfId="2491"/>
    <cellStyle name="Separador de milhares 37" xfId="2492"/>
    <cellStyle name="Separador de milhares 38" xfId="2493"/>
    <cellStyle name="Separador de milhares 39" xfId="2494"/>
    <cellStyle name="Separador de milhares 4" xfId="2495"/>
    <cellStyle name="Separador de milhares 4 2" xfId="3"/>
    <cellStyle name="Separador de milhares 4 2 10" xfId="2496"/>
    <cellStyle name="Separador de milhares 4 2 11" xfId="2497"/>
    <cellStyle name="Separador de milhares 4 2 2" xfId="2498"/>
    <cellStyle name="Separador de milhares 4 2 3" xfId="2499"/>
    <cellStyle name="Separador de milhares 4 2 4" xfId="2500"/>
    <cellStyle name="Separador de milhares 4 2 5" xfId="2501"/>
    <cellStyle name="Separador de milhares 4 2 6" xfId="2502"/>
    <cellStyle name="Separador de milhares 4 2 7" xfId="2503"/>
    <cellStyle name="Separador de milhares 4 2 8" xfId="2504"/>
    <cellStyle name="Separador de milhares 4 2 9" xfId="2505"/>
    <cellStyle name="Separador de milhares 40" xfId="5"/>
    <cellStyle name="Separador de milhares 40 2" xfId="2506"/>
    <cellStyle name="Separador de milhares 41" xfId="2507"/>
    <cellStyle name="Separador de milhares 41 2" xfId="2508"/>
    <cellStyle name="Separador de milhares 5" xfId="2509"/>
    <cellStyle name="Separador de milhares 5 2" xfId="2510"/>
    <cellStyle name="Separador de milhares 5 2 2" xfId="2511"/>
    <cellStyle name="Separador de milhares 5 2 2 2" xfId="2512"/>
    <cellStyle name="Separador de milhares 5 2 2 3" xfId="2513"/>
    <cellStyle name="Separador de milhares 5 2 2 4" xfId="2514"/>
    <cellStyle name="Separador de milhares 5 2 3" xfId="2515"/>
    <cellStyle name="Separador de milhares 5 2 4" xfId="2516"/>
    <cellStyle name="Separador de milhares 5 2 5" xfId="2517"/>
    <cellStyle name="Separador de milhares 6" xfId="2518"/>
    <cellStyle name="Separador de milhares 7" xfId="2519"/>
    <cellStyle name="Separador de milhares 8" xfId="2520"/>
    <cellStyle name="Separador de milhares 9" xfId="2521"/>
    <cellStyle name="Texto de Aviso 2" xfId="2522"/>
    <cellStyle name="Texto Explicativo 2" xfId="2523"/>
    <cellStyle name="Title" xfId="2524"/>
    <cellStyle name="Título 1 2" xfId="2525"/>
    <cellStyle name="Título 2 2" xfId="2526"/>
    <cellStyle name="Título 3 2" xfId="2527"/>
    <cellStyle name="Título 4 2" xfId="2528"/>
    <cellStyle name="Título 5" xfId="2529"/>
    <cellStyle name="Total 2" xfId="2530"/>
    <cellStyle name="Total 3" xfId="2546"/>
    <cellStyle name="Vírgula" xfId="2549" builtinId="3"/>
    <cellStyle name="Vírgula 2" xfId="2531"/>
    <cellStyle name="Vírgula 2 2" xfId="2532"/>
    <cellStyle name="Vírgula 3" xfId="2533"/>
    <cellStyle name="Warning Text" xfId="2534"/>
  </cellStyles>
  <dxfs count="2164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FFCC"/>
      <color rgb="FF00CC99"/>
      <color rgb="FF99FF66"/>
      <color rgb="FF0000FF"/>
      <color rgb="FF9933FF"/>
      <color rgb="FF996633"/>
      <color rgb="FFFF99FF"/>
      <color rgb="FF00FFFF"/>
      <color rgb="FFFF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6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7.v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8.v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9.v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0.v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1.v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2.v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3.vml"/><Relationship Id="rId1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66"/>
  <sheetViews>
    <sheetView showGridLines="0" zoomScaleNormal="100" zoomScaleSheetLayoutView="100" workbookViewId="0">
      <selection activeCell="G14" sqref="G14"/>
    </sheetView>
  </sheetViews>
  <sheetFormatPr defaultRowHeight="15.75"/>
  <cols>
    <col min="1" max="1" width="3.7109375" style="168" customWidth="1"/>
    <col min="2" max="2" width="9" style="191" customWidth="1"/>
    <col min="3" max="3" width="42.7109375" style="192" customWidth="1"/>
    <col min="4" max="4" width="12.28515625" style="193" customWidth="1"/>
    <col min="5" max="5" width="9.42578125" style="170" customWidth="1"/>
    <col min="6" max="6" width="11.85546875" style="169" customWidth="1"/>
    <col min="7" max="7" width="13.140625" style="170" customWidth="1"/>
    <col min="8" max="8" width="9.140625" style="170" customWidth="1"/>
    <col min="9" max="9" width="13.28515625" style="170" customWidth="1"/>
    <col min="10" max="10" width="15.42578125" style="170" customWidth="1"/>
    <col min="11" max="12" width="15.7109375" style="168" bestFit="1" customWidth="1"/>
    <col min="13" max="13" width="14" style="168" bestFit="1" customWidth="1"/>
    <col min="14" max="16384" width="9.140625" style="168"/>
  </cols>
  <sheetData>
    <row r="1" spans="2:13" s="170" customFormat="1">
      <c r="B1" s="165"/>
      <c r="C1" s="166"/>
      <c r="D1" s="167"/>
      <c r="E1" s="168"/>
      <c r="F1" s="169"/>
      <c r="G1" s="168"/>
      <c r="H1" s="168"/>
      <c r="I1" s="168"/>
      <c r="J1" s="168"/>
    </row>
    <row r="2" spans="2:13" s="7" customFormat="1" ht="18" customHeight="1">
      <c r="B2" s="359" t="s">
        <v>11</v>
      </c>
      <c r="C2" s="372" t="s">
        <v>12</v>
      </c>
      <c r="D2" s="373"/>
      <c r="E2" s="373"/>
      <c r="F2" s="374"/>
      <c r="G2" s="366"/>
      <c r="H2" s="367"/>
      <c r="I2" s="367"/>
      <c r="J2" s="282"/>
    </row>
    <row r="3" spans="2:13" s="7" customFormat="1" ht="18" customHeight="1">
      <c r="B3" s="360"/>
      <c r="C3" s="375" t="s">
        <v>0</v>
      </c>
      <c r="D3" s="376"/>
      <c r="E3" s="376"/>
      <c r="F3" s="377"/>
      <c r="G3" s="368"/>
      <c r="H3" s="369"/>
      <c r="I3" s="369"/>
      <c r="J3" s="283"/>
    </row>
    <row r="4" spans="2:13" s="7" customFormat="1" ht="18" customHeight="1">
      <c r="B4" s="360"/>
      <c r="C4" s="378" t="s">
        <v>13</v>
      </c>
      <c r="D4" s="379"/>
      <c r="E4" s="379"/>
      <c r="F4" s="380"/>
      <c r="G4" s="368"/>
      <c r="H4" s="369"/>
      <c r="I4" s="369"/>
      <c r="J4" s="283"/>
    </row>
    <row r="5" spans="2:13" s="7" customFormat="1" ht="18" customHeight="1">
      <c r="B5" s="360" t="s">
        <v>1</v>
      </c>
      <c r="C5" s="378" t="s">
        <v>655</v>
      </c>
      <c r="D5" s="379"/>
      <c r="E5" s="379"/>
      <c r="F5" s="380"/>
      <c r="G5" s="368" t="s">
        <v>879</v>
      </c>
      <c r="H5" s="369"/>
      <c r="I5" s="369"/>
      <c r="J5" s="280"/>
    </row>
    <row r="6" spans="2:13" s="7" customFormat="1" ht="18" customHeight="1">
      <c r="B6" s="361"/>
      <c r="C6" s="384"/>
      <c r="D6" s="385"/>
      <c r="E6" s="385"/>
      <c r="F6" s="386"/>
      <c r="G6" s="370" t="s">
        <v>880</v>
      </c>
      <c r="H6" s="371"/>
      <c r="I6" s="371"/>
      <c r="J6" s="281"/>
    </row>
    <row r="7" spans="2:13" s="170" customFormat="1" ht="47.25" customHeight="1">
      <c r="B7" s="302" t="s">
        <v>3</v>
      </c>
      <c r="C7" s="363" t="s">
        <v>4</v>
      </c>
      <c r="D7" s="364"/>
      <c r="E7" s="364"/>
      <c r="F7" s="365"/>
      <c r="G7" s="381" t="s">
        <v>656</v>
      </c>
      <c r="H7" s="382"/>
      <c r="I7" s="382"/>
      <c r="J7" s="383"/>
      <c r="K7" s="171"/>
    </row>
    <row r="8" spans="2:13" s="55" customFormat="1" ht="15.75" customHeight="1">
      <c r="B8" s="345">
        <v>1</v>
      </c>
      <c r="C8" s="346" t="str">
        <f>'OS-Projeto Executivo'!C5:E5</f>
        <v>ELABORAÇÃO DE PROJETO EXECUTIVO</v>
      </c>
      <c r="D8" s="347"/>
      <c r="E8" s="347"/>
      <c r="F8" s="347"/>
      <c r="G8" s="172"/>
      <c r="H8" s="172"/>
      <c r="I8" s="172"/>
      <c r="J8" s="214"/>
      <c r="K8" s="334" t="s">
        <v>964</v>
      </c>
      <c r="L8" s="173"/>
      <c r="M8" s="173"/>
    </row>
    <row r="9" spans="2:13" s="55" customFormat="1" ht="15.75" customHeight="1">
      <c r="B9" s="340"/>
      <c r="C9" s="341" t="str">
        <f>'OS-Projeto Executivo'!C6:E6</f>
        <v>OBRAS CIVIS E SERVIÇOS</v>
      </c>
      <c r="D9" s="342"/>
      <c r="E9" s="342"/>
      <c r="F9" s="342"/>
      <c r="G9" s="343"/>
      <c r="H9" s="343"/>
      <c r="I9" s="343"/>
      <c r="J9" s="344"/>
      <c r="K9" s="174"/>
      <c r="L9" s="175"/>
      <c r="M9" s="175"/>
    </row>
    <row r="10" spans="2:13" s="55" customFormat="1" ht="9.9499999999999993" customHeight="1">
      <c r="B10" s="176"/>
      <c r="C10" s="348"/>
      <c r="D10" s="349"/>
      <c r="E10" s="349"/>
      <c r="F10" s="349"/>
      <c r="G10" s="349"/>
      <c r="H10" s="349"/>
      <c r="I10" s="349"/>
      <c r="J10" s="350"/>
      <c r="L10" s="173"/>
      <c r="M10" s="173"/>
    </row>
    <row r="11" spans="2:13" s="55" customFormat="1">
      <c r="B11" s="340">
        <f>B8+1</f>
        <v>2</v>
      </c>
      <c r="C11" s="341" t="str">
        <f>'OS-Canteiro'!C5:E5</f>
        <v>CANTEIRO DE OBRAS</v>
      </c>
      <c r="D11" s="342"/>
      <c r="E11" s="342"/>
      <c r="F11" s="342"/>
      <c r="G11" s="172"/>
      <c r="H11" s="172"/>
      <c r="I11" s="172"/>
      <c r="J11" s="214"/>
      <c r="L11" s="173"/>
      <c r="M11" s="173"/>
    </row>
    <row r="12" spans="2:13" s="55" customFormat="1" ht="15.75" customHeight="1">
      <c r="B12" s="340"/>
      <c r="C12" s="341" t="str">
        <f>'OS-Canteiro'!C6:E6</f>
        <v>OBRAS CIVIS E SERVIÇOS</v>
      </c>
      <c r="D12" s="342"/>
      <c r="E12" s="342"/>
      <c r="F12" s="342"/>
      <c r="G12" s="343"/>
      <c r="H12" s="343"/>
      <c r="I12" s="343"/>
      <c r="J12" s="344"/>
      <c r="K12" s="174"/>
      <c r="L12" s="175"/>
      <c r="M12" s="175"/>
    </row>
    <row r="13" spans="2:13" s="55" customFormat="1" ht="9.9499999999999993" customHeight="1">
      <c r="B13" s="176"/>
      <c r="C13" s="348"/>
      <c r="D13" s="349"/>
      <c r="E13" s="349"/>
      <c r="F13" s="349"/>
      <c r="G13" s="349"/>
      <c r="H13" s="349"/>
      <c r="I13" s="349"/>
      <c r="J13" s="350"/>
      <c r="L13" s="173"/>
      <c r="M13" s="173"/>
    </row>
    <row r="14" spans="2:13" s="55" customFormat="1">
      <c r="B14" s="340">
        <f>B11+1</f>
        <v>3</v>
      </c>
      <c r="C14" s="341" t="str">
        <f>'OS-ADM Local'!C5:E5</f>
        <v>ADMINISTRAÇÃO LOCAL DA OBRA</v>
      </c>
      <c r="D14" s="342"/>
      <c r="E14" s="342"/>
      <c r="F14" s="342"/>
      <c r="G14" s="172"/>
      <c r="H14" s="172"/>
      <c r="I14" s="172"/>
      <c r="J14" s="214"/>
      <c r="K14" s="174"/>
      <c r="L14" s="175"/>
      <c r="M14" s="175"/>
    </row>
    <row r="15" spans="2:13" s="55" customFormat="1">
      <c r="B15" s="340"/>
      <c r="C15" s="341" t="str">
        <f>'OS-ADM Local'!C6:E6</f>
        <v>OBRAS CIVIS E SERVIÇOS</v>
      </c>
      <c r="D15" s="342"/>
      <c r="E15" s="342"/>
      <c r="F15" s="342"/>
      <c r="G15" s="343"/>
      <c r="H15" s="343"/>
      <c r="I15" s="343"/>
      <c r="J15" s="344"/>
      <c r="L15" s="173"/>
      <c r="M15" s="173"/>
    </row>
    <row r="16" spans="2:13" s="55" customFormat="1" ht="9.9499999999999993" customHeight="1">
      <c r="B16" s="176"/>
      <c r="C16" s="348"/>
      <c r="D16" s="349"/>
      <c r="E16" s="349"/>
      <c r="F16" s="349"/>
      <c r="G16" s="349"/>
      <c r="H16" s="349"/>
      <c r="I16" s="349"/>
      <c r="J16" s="350"/>
      <c r="K16" s="174"/>
      <c r="L16" s="175"/>
      <c r="M16" s="175"/>
    </row>
    <row r="17" spans="2:13" s="55" customFormat="1">
      <c r="B17" s="340">
        <f>B14+1</f>
        <v>4</v>
      </c>
      <c r="C17" s="341" t="str">
        <f>'OS-Obras Gerais'!C5:E5</f>
        <v>OBRAS GERAIS</v>
      </c>
      <c r="D17" s="342"/>
      <c r="E17" s="342"/>
      <c r="F17" s="342"/>
      <c r="G17" s="172"/>
      <c r="H17" s="172"/>
      <c r="I17" s="172"/>
      <c r="J17" s="214"/>
      <c r="K17" s="177"/>
      <c r="L17" s="173"/>
      <c r="M17" s="173"/>
    </row>
    <row r="18" spans="2:13" s="55" customFormat="1">
      <c r="B18" s="340"/>
      <c r="C18" s="341" t="str">
        <f>'OS-Obras Gerais'!C6:E6</f>
        <v>OBRAS CIVIS E SERVIÇOS</v>
      </c>
      <c r="D18" s="342"/>
      <c r="E18" s="342"/>
      <c r="F18" s="342"/>
      <c r="G18" s="343"/>
      <c r="H18" s="343"/>
      <c r="I18" s="343"/>
      <c r="J18" s="344"/>
      <c r="K18" s="177"/>
      <c r="L18" s="173"/>
      <c r="M18" s="173"/>
    </row>
    <row r="19" spans="2:13" s="55" customFormat="1" ht="9.9499999999999993" customHeight="1">
      <c r="B19" s="178"/>
      <c r="C19" s="348"/>
      <c r="D19" s="349"/>
      <c r="E19" s="349"/>
      <c r="F19" s="349"/>
      <c r="G19" s="349"/>
      <c r="H19" s="349"/>
      <c r="I19" s="349"/>
      <c r="J19" s="350"/>
      <c r="K19" s="177"/>
      <c r="L19" s="173"/>
      <c r="M19" s="173"/>
    </row>
    <row r="20" spans="2:13" s="55" customFormat="1">
      <c r="B20" s="340">
        <f>B17+1</f>
        <v>5</v>
      </c>
      <c r="C20" s="341" t="str">
        <f>'ME-Obras Gerais'!C5:E5</f>
        <v>OBRAS GERAIS</v>
      </c>
      <c r="D20" s="342"/>
      <c r="E20" s="342"/>
      <c r="F20" s="342"/>
      <c r="G20" s="172"/>
      <c r="H20" s="172"/>
      <c r="I20" s="172"/>
      <c r="J20" s="214"/>
      <c r="K20" s="177"/>
      <c r="L20" s="173"/>
      <c r="M20" s="173"/>
    </row>
    <row r="21" spans="2:13" s="55" customFormat="1">
      <c r="B21" s="340"/>
      <c r="C21" s="341" t="str">
        <f>'ME-Obras Gerais'!C6:E6</f>
        <v>MATERIAIS E EQUIPAMENTOS</v>
      </c>
      <c r="D21" s="342"/>
      <c r="E21" s="342"/>
      <c r="F21" s="342"/>
      <c r="G21" s="343"/>
      <c r="H21" s="343"/>
      <c r="I21" s="343"/>
      <c r="J21" s="344"/>
      <c r="K21" s="177"/>
      <c r="L21" s="173"/>
      <c r="M21" s="173"/>
    </row>
    <row r="22" spans="2:13" s="55" customFormat="1" ht="9.9499999999999993" customHeight="1">
      <c r="B22" s="178"/>
      <c r="C22" s="348"/>
      <c r="D22" s="349"/>
      <c r="E22" s="349"/>
      <c r="F22" s="349"/>
      <c r="G22" s="349"/>
      <c r="H22" s="349"/>
      <c r="I22" s="349"/>
      <c r="J22" s="350"/>
      <c r="K22" s="177"/>
      <c r="L22" s="173"/>
      <c r="M22" s="173"/>
    </row>
    <row r="23" spans="2:13" s="55" customFormat="1" ht="15.75" customHeight="1">
      <c r="B23" s="340">
        <f>B20+1</f>
        <v>6</v>
      </c>
      <c r="C23" s="341" t="str">
        <f>'OS-Poço-Grad-EEE'!C5:E5</f>
        <v>POÇO RETENÇÃO, GRADEAMENTO MECANIZADO E EEE BRUTO</v>
      </c>
      <c r="D23" s="342"/>
      <c r="E23" s="342"/>
      <c r="F23" s="342"/>
      <c r="G23" s="172"/>
      <c r="H23" s="172"/>
      <c r="I23" s="172"/>
      <c r="J23" s="214"/>
      <c r="L23" s="173"/>
      <c r="M23" s="173"/>
    </row>
    <row r="24" spans="2:13" s="55" customFormat="1">
      <c r="B24" s="340"/>
      <c r="C24" s="341" t="str">
        <f>'OS-Poço-Grad-EEE'!C6:E6</f>
        <v>OBRAS CIVIS E SERVIÇOS</v>
      </c>
      <c r="D24" s="342"/>
      <c r="E24" s="342"/>
      <c r="F24" s="342"/>
      <c r="G24" s="343"/>
      <c r="H24" s="343"/>
      <c r="I24" s="343"/>
      <c r="J24" s="344"/>
      <c r="L24" s="173"/>
      <c r="M24" s="173"/>
    </row>
    <row r="25" spans="2:13" s="55" customFormat="1" ht="9.9499999999999993" customHeight="1">
      <c r="B25" s="178"/>
      <c r="C25" s="348"/>
      <c r="D25" s="349"/>
      <c r="E25" s="349"/>
      <c r="F25" s="349"/>
      <c r="G25" s="349"/>
      <c r="H25" s="349"/>
      <c r="I25" s="349"/>
      <c r="J25" s="350"/>
      <c r="L25" s="173"/>
      <c r="M25" s="173"/>
    </row>
    <row r="26" spans="2:13" s="55" customFormat="1" ht="15.75" customHeight="1">
      <c r="B26" s="340">
        <f>B23+1</f>
        <v>7</v>
      </c>
      <c r="C26" s="341" t="str">
        <f>'ME-Poço-Grad-EEE'!C5:E5</f>
        <v>POÇO RETENÇÃO, GRADEAMENTO MECANIZADO E EEE BRUTO</v>
      </c>
      <c r="D26" s="342"/>
      <c r="E26" s="342"/>
      <c r="F26" s="342"/>
      <c r="G26" s="172"/>
      <c r="H26" s="172"/>
      <c r="I26" s="172"/>
      <c r="J26" s="214"/>
      <c r="L26" s="173"/>
      <c r="M26" s="173"/>
    </row>
    <row r="27" spans="2:13" s="55" customFormat="1">
      <c r="B27" s="340"/>
      <c r="C27" s="341" t="str">
        <f>'ME-Poço-Grad-EEE'!C6:E6</f>
        <v>MATERIAIS E EQUIPAMENTOS</v>
      </c>
      <c r="D27" s="342"/>
      <c r="E27" s="342"/>
      <c r="F27" s="342"/>
      <c r="G27" s="343"/>
      <c r="H27" s="343"/>
      <c r="I27" s="343"/>
      <c r="J27" s="344"/>
      <c r="L27" s="173"/>
      <c r="M27" s="173"/>
    </row>
    <row r="28" spans="2:13" s="55" customFormat="1" ht="9.9499999999999993" customHeight="1">
      <c r="B28" s="176"/>
      <c r="C28" s="348"/>
      <c r="D28" s="349"/>
      <c r="E28" s="349"/>
      <c r="F28" s="349"/>
      <c r="G28" s="349"/>
      <c r="H28" s="349"/>
      <c r="I28" s="349"/>
      <c r="J28" s="350"/>
      <c r="K28" s="174"/>
      <c r="L28" s="175"/>
      <c r="M28" s="175"/>
    </row>
    <row r="29" spans="2:13" s="55" customFormat="1">
      <c r="B29" s="340">
        <f>B26+1</f>
        <v>8</v>
      </c>
      <c r="C29" s="341" t="str">
        <f>'OS-Trat Preliminar'!C5:E5</f>
        <v>TRATAMENTO PRELIMINAR</v>
      </c>
      <c r="D29" s="342"/>
      <c r="E29" s="342"/>
      <c r="F29" s="342"/>
      <c r="G29" s="172"/>
      <c r="H29" s="172"/>
      <c r="I29" s="172"/>
      <c r="J29" s="214"/>
      <c r="L29" s="173"/>
      <c r="M29" s="173"/>
    </row>
    <row r="30" spans="2:13" s="55" customFormat="1">
      <c r="B30" s="340"/>
      <c r="C30" s="341" t="str">
        <f>'OS-Trat Preliminar'!C6:E6</f>
        <v>OBRAS CIVIS E SERVIÇOS</v>
      </c>
      <c r="D30" s="342"/>
      <c r="E30" s="342"/>
      <c r="F30" s="342"/>
      <c r="G30" s="343"/>
      <c r="H30" s="343"/>
      <c r="I30" s="343"/>
      <c r="J30" s="344"/>
      <c r="K30" s="174"/>
      <c r="L30" s="175"/>
      <c r="M30" s="175"/>
    </row>
    <row r="31" spans="2:13" s="55" customFormat="1" ht="9.9499999999999993" customHeight="1">
      <c r="B31" s="337"/>
      <c r="C31" s="348"/>
      <c r="D31" s="349"/>
      <c r="E31" s="349"/>
      <c r="F31" s="349"/>
      <c r="G31" s="349"/>
      <c r="H31" s="349"/>
      <c r="I31" s="349"/>
      <c r="J31" s="350"/>
      <c r="K31" s="174"/>
      <c r="L31" s="175"/>
      <c r="M31" s="175"/>
    </row>
    <row r="32" spans="2:13" s="55" customFormat="1" ht="15.75" customHeight="1">
      <c r="B32" s="340">
        <f>B29+1</f>
        <v>9</v>
      </c>
      <c r="C32" s="341" t="str">
        <f>'ME-Trat Preliminar'!C5:E5</f>
        <v>TRATAMENTO PRELIMINAR</v>
      </c>
      <c r="D32" s="342"/>
      <c r="E32" s="342"/>
      <c r="F32" s="342"/>
      <c r="G32" s="172"/>
      <c r="H32" s="172"/>
      <c r="I32" s="172"/>
      <c r="J32" s="214"/>
      <c r="K32" s="174"/>
      <c r="L32" s="175"/>
      <c r="M32" s="175"/>
    </row>
    <row r="33" spans="2:13" s="55" customFormat="1" ht="15.75" customHeight="1">
      <c r="B33" s="340"/>
      <c r="C33" s="341" t="str">
        <f>'ME-Trat Preliminar'!C6:E6</f>
        <v>MATERIAIS E EQUIPAMENTOS</v>
      </c>
      <c r="D33" s="342"/>
      <c r="E33" s="342"/>
      <c r="F33" s="342"/>
      <c r="G33" s="343"/>
      <c r="H33" s="343"/>
      <c r="I33" s="343"/>
      <c r="J33" s="344"/>
      <c r="K33" s="174"/>
      <c r="L33" s="175"/>
      <c r="M33" s="175"/>
    </row>
    <row r="34" spans="2:13" s="55" customFormat="1" ht="9.9499999999999993" customHeight="1">
      <c r="B34" s="337"/>
      <c r="C34" s="348"/>
      <c r="D34" s="349"/>
      <c r="E34" s="349"/>
      <c r="F34" s="349"/>
      <c r="G34" s="349"/>
      <c r="H34" s="349"/>
      <c r="I34" s="349"/>
      <c r="J34" s="350"/>
      <c r="K34" s="174"/>
      <c r="L34" s="175"/>
      <c r="M34" s="175"/>
    </row>
    <row r="35" spans="2:13" s="55" customFormat="1">
      <c r="B35" s="340">
        <f>B32+1</f>
        <v>10</v>
      </c>
      <c r="C35" s="341" t="str">
        <f>'OS-Cx Divisora Vazão 2'!C5:E5</f>
        <v>CAIXA DIVISORA DE VAZÃO Nº 2</v>
      </c>
      <c r="D35" s="342"/>
      <c r="E35" s="342"/>
      <c r="F35" s="342"/>
      <c r="G35" s="172"/>
      <c r="H35" s="172"/>
      <c r="I35" s="172"/>
      <c r="J35" s="214"/>
      <c r="K35" s="334" t="s">
        <v>964</v>
      </c>
      <c r="L35" s="179"/>
      <c r="M35" s="174"/>
    </row>
    <row r="36" spans="2:13" s="55" customFormat="1">
      <c r="B36" s="340"/>
      <c r="C36" s="341" t="str">
        <f>'OS-Cx Divisora Vazão 2'!C6:E6</f>
        <v>OBRAS CIVIS E SERVIÇOS</v>
      </c>
      <c r="D36" s="342"/>
      <c r="E36" s="342"/>
      <c r="F36" s="342"/>
      <c r="G36" s="343"/>
      <c r="H36" s="343"/>
      <c r="I36" s="343"/>
      <c r="J36" s="344"/>
      <c r="K36" s="174"/>
      <c r="L36" s="180"/>
      <c r="M36" s="174"/>
    </row>
    <row r="37" spans="2:13" s="55" customFormat="1" ht="9.9499999999999993" customHeight="1">
      <c r="B37" s="337"/>
      <c r="C37" s="348"/>
      <c r="D37" s="349"/>
      <c r="E37" s="349"/>
      <c r="F37" s="349"/>
      <c r="G37" s="349"/>
      <c r="H37" s="349"/>
      <c r="I37" s="349"/>
      <c r="J37" s="350"/>
      <c r="K37" s="174"/>
      <c r="L37" s="175"/>
      <c r="M37" s="174"/>
    </row>
    <row r="38" spans="2:13" s="55" customFormat="1" ht="15.75" customHeight="1">
      <c r="B38" s="340">
        <f>B35+1</f>
        <v>11</v>
      </c>
      <c r="C38" s="341" t="str">
        <f>'ME-Cx Divisora Vazão 2'!C5:E5</f>
        <v>CAIXA DIVISORA DE VAZÃO Nº 2</v>
      </c>
      <c r="D38" s="342"/>
      <c r="E38" s="342"/>
      <c r="F38" s="342"/>
      <c r="G38" s="172"/>
      <c r="H38" s="172"/>
      <c r="I38" s="172"/>
      <c r="J38" s="214"/>
      <c r="K38" s="174"/>
      <c r="L38" s="174"/>
      <c r="M38" s="174"/>
    </row>
    <row r="39" spans="2:13" s="55" customFormat="1" ht="15.75" customHeight="1">
      <c r="B39" s="340"/>
      <c r="C39" s="341" t="str">
        <f>'ME-Cx Divisora Vazão 2'!C6:E6</f>
        <v>MATERIAIS E EQUIPAMENTOS</v>
      </c>
      <c r="D39" s="342"/>
      <c r="E39" s="342"/>
      <c r="F39" s="342"/>
      <c r="G39" s="343"/>
      <c r="H39" s="343"/>
      <c r="I39" s="343"/>
      <c r="J39" s="344"/>
      <c r="K39" s="174"/>
      <c r="L39" s="174"/>
      <c r="M39" s="174"/>
    </row>
    <row r="40" spans="2:13" s="55" customFormat="1" ht="9.9499999999999993" customHeight="1">
      <c r="B40" s="337"/>
      <c r="C40" s="348"/>
      <c r="D40" s="349"/>
      <c r="E40" s="349"/>
      <c r="F40" s="349"/>
      <c r="G40" s="349"/>
      <c r="H40" s="349"/>
      <c r="I40" s="349"/>
      <c r="J40" s="350"/>
      <c r="K40" s="174"/>
      <c r="L40" s="174"/>
      <c r="M40" s="174"/>
    </row>
    <row r="41" spans="2:13" s="55" customFormat="1">
      <c r="B41" s="340">
        <f>B38+1</f>
        <v>12</v>
      </c>
      <c r="C41" s="341" t="str">
        <f>'OS-Tq Aeração'!C5:E5</f>
        <v>TANQUES DE AERAÇÃO</v>
      </c>
      <c r="D41" s="342"/>
      <c r="E41" s="342"/>
      <c r="F41" s="342"/>
      <c r="G41" s="172"/>
      <c r="H41" s="172"/>
      <c r="I41" s="172"/>
      <c r="J41" s="214"/>
      <c r="K41" s="174"/>
      <c r="L41" s="174"/>
      <c r="M41" s="174"/>
    </row>
    <row r="42" spans="2:13" s="55" customFormat="1">
      <c r="B42" s="340"/>
      <c r="C42" s="341" t="str">
        <f>'OS-Tq Aeração'!C6:E6</f>
        <v>OBRAS CIVIS E SERVIÇOS</v>
      </c>
      <c r="D42" s="342"/>
      <c r="E42" s="342"/>
      <c r="F42" s="342"/>
      <c r="G42" s="343"/>
      <c r="H42" s="343"/>
      <c r="I42" s="343"/>
      <c r="J42" s="344"/>
      <c r="K42" s="174"/>
      <c r="L42" s="174"/>
      <c r="M42" s="174"/>
    </row>
    <row r="43" spans="2:13" s="55" customFormat="1" ht="9.9499999999999993" customHeight="1">
      <c r="B43" s="337"/>
      <c r="C43" s="348"/>
      <c r="D43" s="349"/>
      <c r="E43" s="349"/>
      <c r="F43" s="349"/>
      <c r="G43" s="349"/>
      <c r="H43" s="349"/>
      <c r="I43" s="349"/>
      <c r="J43" s="350"/>
      <c r="K43" s="174"/>
      <c r="L43" s="174"/>
      <c r="M43" s="174"/>
    </row>
    <row r="44" spans="2:13" s="55" customFormat="1" ht="15.75" customHeight="1">
      <c r="B44" s="340">
        <f>B41+1</f>
        <v>13</v>
      </c>
      <c r="C44" s="341" t="str">
        <f>'ME-Tq Aeração'!C5:E5</f>
        <v>TANQUES DE AERAÇÃO</v>
      </c>
      <c r="D44" s="342"/>
      <c r="E44" s="342"/>
      <c r="F44" s="342"/>
      <c r="G44" s="172"/>
      <c r="H44" s="172"/>
      <c r="I44" s="172"/>
      <c r="J44" s="214"/>
      <c r="K44" s="174"/>
      <c r="L44" s="174"/>
      <c r="M44" s="174"/>
    </row>
    <row r="45" spans="2:13" s="55" customFormat="1" ht="15.75" customHeight="1">
      <c r="B45" s="340"/>
      <c r="C45" s="341" t="str">
        <f>'ME-Tq Aeração'!C6:E6</f>
        <v>MATERIAIS E EQUIPAMENTOS</v>
      </c>
      <c r="D45" s="342"/>
      <c r="E45" s="342"/>
      <c r="F45" s="342"/>
      <c r="G45" s="343"/>
      <c r="H45" s="343"/>
      <c r="I45" s="343"/>
      <c r="J45" s="344"/>
      <c r="K45" s="174"/>
      <c r="L45" s="174"/>
      <c r="M45" s="174"/>
    </row>
    <row r="46" spans="2:13" s="55" customFormat="1" ht="9.9499999999999993" customHeight="1">
      <c r="B46" s="337"/>
      <c r="C46" s="348"/>
      <c r="D46" s="349"/>
      <c r="E46" s="349"/>
      <c r="F46" s="349"/>
      <c r="G46" s="349"/>
      <c r="H46" s="349"/>
      <c r="I46" s="349"/>
      <c r="J46" s="350"/>
      <c r="K46" s="174"/>
      <c r="L46" s="174"/>
      <c r="M46" s="174"/>
    </row>
    <row r="47" spans="2:13" s="55" customFormat="1" ht="15.75" customHeight="1">
      <c r="B47" s="340">
        <f>B44+1</f>
        <v>14</v>
      </c>
      <c r="C47" s="341" t="str">
        <f>'OS-Cx Divisora Vazão 3'!C5:E5</f>
        <v>CAIXA DIVISORA DE VAZÃO Nº 3</v>
      </c>
      <c r="D47" s="342"/>
      <c r="E47" s="342"/>
      <c r="F47" s="342"/>
      <c r="G47" s="172"/>
      <c r="H47" s="172"/>
      <c r="I47" s="172"/>
      <c r="J47" s="214"/>
      <c r="K47" s="174"/>
      <c r="L47" s="174"/>
      <c r="M47" s="174"/>
    </row>
    <row r="48" spans="2:13" s="55" customFormat="1" ht="15.75" customHeight="1">
      <c r="B48" s="340"/>
      <c r="C48" s="341" t="str">
        <f>'OS-Cx Divisora Vazão 3'!C6:E6</f>
        <v>OBRAS CIVIS E SERVIÇOS</v>
      </c>
      <c r="D48" s="342"/>
      <c r="E48" s="342"/>
      <c r="F48" s="342"/>
      <c r="G48" s="343"/>
      <c r="H48" s="343"/>
      <c r="I48" s="343"/>
      <c r="J48" s="344"/>
      <c r="K48" s="174"/>
      <c r="L48" s="174"/>
      <c r="M48" s="174"/>
    </row>
    <row r="49" spans="2:13" s="55" customFormat="1" ht="9.9499999999999993" customHeight="1">
      <c r="B49" s="337"/>
      <c r="C49" s="348"/>
      <c r="D49" s="349"/>
      <c r="E49" s="349"/>
      <c r="F49" s="349"/>
      <c r="G49" s="349"/>
      <c r="H49" s="349"/>
      <c r="I49" s="349"/>
      <c r="J49" s="350"/>
      <c r="K49" s="174"/>
      <c r="L49" s="174"/>
      <c r="M49" s="174"/>
    </row>
    <row r="50" spans="2:13" s="55" customFormat="1">
      <c r="B50" s="340">
        <f>B47+1</f>
        <v>15</v>
      </c>
      <c r="C50" s="341" t="str">
        <f>'ME-Cx Divisora Vazão 3'!C5:E5</f>
        <v>CAIXA DIVISORA DE VAZÃO Nº 3</v>
      </c>
      <c r="D50" s="342"/>
      <c r="E50" s="342"/>
      <c r="F50" s="342"/>
      <c r="G50" s="172"/>
      <c r="H50" s="172"/>
      <c r="I50" s="172"/>
      <c r="J50" s="214"/>
      <c r="K50" s="174"/>
      <c r="L50" s="174"/>
      <c r="M50" s="174"/>
    </row>
    <row r="51" spans="2:13" s="55" customFormat="1">
      <c r="B51" s="340"/>
      <c r="C51" s="341" t="str">
        <f>'ME-Cx Divisora Vazão 3'!C6:E6</f>
        <v>MATERIAIS E EQUIPAMENTOS</v>
      </c>
      <c r="D51" s="342"/>
      <c r="E51" s="342"/>
      <c r="F51" s="342"/>
      <c r="G51" s="343"/>
      <c r="H51" s="343"/>
      <c r="I51" s="343"/>
      <c r="J51" s="344"/>
      <c r="K51" s="174"/>
      <c r="L51" s="174"/>
      <c r="M51" s="174"/>
    </row>
    <row r="52" spans="2:13" s="55" customFormat="1" ht="9.9499999999999993" customHeight="1">
      <c r="B52" s="337"/>
      <c r="C52" s="348"/>
      <c r="D52" s="349"/>
      <c r="E52" s="349"/>
      <c r="F52" s="349"/>
      <c r="G52" s="349"/>
      <c r="H52" s="349"/>
      <c r="I52" s="349"/>
      <c r="J52" s="350"/>
      <c r="K52" s="174"/>
      <c r="L52" s="174"/>
      <c r="M52" s="174"/>
    </row>
    <row r="53" spans="2:13" s="55" customFormat="1">
      <c r="B53" s="340">
        <f>B50+1</f>
        <v>16</v>
      </c>
      <c r="C53" s="341" t="str">
        <f>'OS-Dec Secundários'!C5:E5</f>
        <v>DECANTADORES SECUNDÁRIOS</v>
      </c>
      <c r="D53" s="342"/>
      <c r="E53" s="342"/>
      <c r="F53" s="342"/>
      <c r="G53" s="172"/>
      <c r="H53" s="172"/>
      <c r="I53" s="172"/>
      <c r="J53" s="214"/>
      <c r="K53" s="174"/>
      <c r="L53" s="174"/>
      <c r="M53" s="174"/>
    </row>
    <row r="54" spans="2:13" s="55" customFormat="1">
      <c r="B54" s="340"/>
      <c r="C54" s="341" t="str">
        <f>'OS-Dec Secundários'!C6:E6</f>
        <v>OBRAS CIVIS E SERVIÇOS</v>
      </c>
      <c r="D54" s="342"/>
      <c r="E54" s="342"/>
      <c r="F54" s="342"/>
      <c r="G54" s="343"/>
      <c r="H54" s="343"/>
      <c r="I54" s="343"/>
      <c r="J54" s="344"/>
      <c r="K54" s="174"/>
      <c r="L54" s="174"/>
      <c r="M54" s="174"/>
    </row>
    <row r="55" spans="2:13" s="55" customFormat="1" ht="9.9499999999999993" customHeight="1">
      <c r="B55" s="337"/>
      <c r="C55" s="348"/>
      <c r="D55" s="349"/>
      <c r="E55" s="349"/>
      <c r="F55" s="349"/>
      <c r="G55" s="349"/>
      <c r="H55" s="349"/>
      <c r="I55" s="349"/>
      <c r="J55" s="350"/>
      <c r="K55" s="174"/>
      <c r="L55" s="174"/>
      <c r="M55" s="174"/>
    </row>
    <row r="56" spans="2:13" s="55" customFormat="1" ht="15.75" customHeight="1">
      <c r="B56" s="340">
        <f>B53+1</f>
        <v>17</v>
      </c>
      <c r="C56" s="341" t="str">
        <f>'ME-Dec Secundários'!C5:E5</f>
        <v>DECANTADORES SECUNDÁRIOS</v>
      </c>
      <c r="D56" s="342"/>
      <c r="E56" s="342"/>
      <c r="F56" s="342"/>
      <c r="G56" s="172"/>
      <c r="H56" s="172"/>
      <c r="I56" s="172"/>
      <c r="J56" s="214"/>
      <c r="K56" s="174"/>
      <c r="L56" s="174"/>
      <c r="M56" s="174"/>
    </row>
    <row r="57" spans="2:13" s="55" customFormat="1" ht="15.75" customHeight="1">
      <c r="B57" s="340"/>
      <c r="C57" s="341" t="str">
        <f>'ME-Dec Secundários'!C6:E6</f>
        <v>MATERIAIS E EQUIPAMENTOS</v>
      </c>
      <c r="D57" s="342"/>
      <c r="E57" s="342"/>
      <c r="F57" s="342"/>
      <c r="G57" s="343"/>
      <c r="H57" s="343"/>
      <c r="I57" s="343"/>
      <c r="J57" s="344"/>
      <c r="K57" s="174"/>
      <c r="L57" s="174"/>
      <c r="M57" s="174"/>
    </row>
    <row r="58" spans="2:13" s="55" customFormat="1" ht="9.9499999999999993" customHeight="1">
      <c r="B58" s="337"/>
      <c r="C58" s="348"/>
      <c r="D58" s="349"/>
      <c r="E58" s="349"/>
      <c r="F58" s="349"/>
      <c r="G58" s="349"/>
      <c r="H58" s="349"/>
      <c r="I58" s="349"/>
      <c r="J58" s="350"/>
      <c r="K58" s="174"/>
      <c r="L58" s="174"/>
      <c r="M58" s="174"/>
    </row>
    <row r="59" spans="2:13" s="55" customFormat="1" ht="15.75" customHeight="1">
      <c r="B59" s="340">
        <f>B56+1</f>
        <v>18</v>
      </c>
      <c r="C59" s="341" t="str">
        <f>'OS-Sist Rec Exc Desc Lodo'!C5:E5</f>
        <v>RECIRCULAÇÃO, DESCARTE DE EXC E ADENSAMENTO DE LODO</v>
      </c>
      <c r="D59" s="342"/>
      <c r="E59" s="342"/>
      <c r="F59" s="342"/>
      <c r="G59" s="194"/>
      <c r="H59" s="194"/>
      <c r="I59" s="194"/>
      <c r="J59" s="215"/>
      <c r="K59" s="174"/>
      <c r="L59" s="174"/>
      <c r="M59" s="174"/>
    </row>
    <row r="60" spans="2:13" s="55" customFormat="1" ht="15.75" customHeight="1">
      <c r="B60" s="340"/>
      <c r="C60" s="341" t="str">
        <f>'OS-Sist Rec Exc Desc Lodo'!C6:E6</f>
        <v>OBRAS CIVIS E SERVIÇOS</v>
      </c>
      <c r="D60" s="342"/>
      <c r="E60" s="342"/>
      <c r="F60" s="342"/>
      <c r="G60" s="343"/>
      <c r="H60" s="343"/>
      <c r="I60" s="343"/>
      <c r="J60" s="344"/>
      <c r="K60" s="174"/>
      <c r="L60" s="174"/>
      <c r="M60" s="174"/>
    </row>
    <row r="61" spans="2:13" s="55" customFormat="1" ht="9.9499999999999993" customHeight="1">
      <c r="B61" s="337"/>
      <c r="C61" s="348"/>
      <c r="D61" s="349"/>
      <c r="E61" s="349"/>
      <c r="F61" s="349"/>
      <c r="G61" s="349"/>
      <c r="H61" s="349"/>
      <c r="I61" s="349"/>
      <c r="J61" s="350"/>
      <c r="K61" s="174"/>
      <c r="L61" s="174"/>
      <c r="M61" s="174"/>
    </row>
    <row r="62" spans="2:13" s="55" customFormat="1" ht="15.75" customHeight="1">
      <c r="B62" s="340">
        <f>B59+1</f>
        <v>19</v>
      </c>
      <c r="C62" s="341" t="str">
        <f>'ME-Sist Rec Exc Desc Lodo'!C5:E5</f>
        <v>RECIRCULAÇÃO, DESCARTE DE EXC E ADENSAMENTO DE LODO</v>
      </c>
      <c r="D62" s="342"/>
      <c r="E62" s="342"/>
      <c r="F62" s="342"/>
      <c r="G62" s="194"/>
      <c r="H62" s="194"/>
      <c r="I62" s="194"/>
      <c r="J62" s="215"/>
      <c r="K62" s="174"/>
      <c r="L62" s="174"/>
      <c r="M62" s="174"/>
    </row>
    <row r="63" spans="2:13" s="55" customFormat="1" ht="15.75" customHeight="1">
      <c r="B63" s="340"/>
      <c r="C63" s="341" t="str">
        <f>'ME-Sist Rec Exc Desc Lodo'!C6:E6</f>
        <v>MATERIAIS E EQUIPAMENTOS</v>
      </c>
      <c r="D63" s="342"/>
      <c r="E63" s="342"/>
      <c r="F63" s="342"/>
      <c r="G63" s="343"/>
      <c r="H63" s="343"/>
      <c r="I63" s="343"/>
      <c r="J63" s="344"/>
      <c r="K63" s="174"/>
      <c r="L63" s="174"/>
      <c r="M63" s="174"/>
    </row>
    <row r="64" spans="2:13" s="55" customFormat="1" ht="9.9499999999999993" customHeight="1">
      <c r="B64" s="337"/>
      <c r="C64" s="348"/>
      <c r="D64" s="349"/>
      <c r="E64" s="349"/>
      <c r="F64" s="349"/>
      <c r="G64" s="349"/>
      <c r="H64" s="349"/>
      <c r="I64" s="349"/>
      <c r="J64" s="350"/>
      <c r="K64" s="174"/>
      <c r="L64" s="174"/>
      <c r="M64" s="174"/>
    </row>
    <row r="65" spans="2:13" s="55" customFormat="1" ht="15.75" customHeight="1">
      <c r="B65" s="340">
        <f>B62+1</f>
        <v>20</v>
      </c>
      <c r="C65" s="341" t="str">
        <f>'OS-Unid Desidrat Lodo'!C5:E5</f>
        <v>UNIDADE DE DESIDRATAÇÃO MECANIZADA DE LODO</v>
      </c>
      <c r="D65" s="342"/>
      <c r="E65" s="342"/>
      <c r="F65" s="342"/>
      <c r="G65" s="172"/>
      <c r="H65" s="172"/>
      <c r="I65" s="172"/>
      <c r="J65" s="214"/>
      <c r="K65" s="174"/>
      <c r="L65" s="174"/>
      <c r="M65" s="174"/>
    </row>
    <row r="66" spans="2:13" s="55" customFormat="1" ht="15.75" customHeight="1">
      <c r="B66" s="340"/>
      <c r="C66" s="341" t="str">
        <f>'OS-Unid Desidrat Lodo'!C6:E6</f>
        <v>OBRAS CIVIS E SERVIÇOS</v>
      </c>
      <c r="D66" s="342"/>
      <c r="E66" s="342"/>
      <c r="F66" s="342"/>
      <c r="G66" s="343"/>
      <c r="H66" s="343"/>
      <c r="I66" s="343"/>
      <c r="J66" s="344"/>
      <c r="K66" s="174"/>
      <c r="L66" s="174"/>
      <c r="M66" s="174"/>
    </row>
    <row r="67" spans="2:13" s="55" customFormat="1" ht="9.9499999999999993" customHeight="1">
      <c r="B67" s="178"/>
      <c r="C67" s="348"/>
      <c r="D67" s="349"/>
      <c r="E67" s="349"/>
      <c r="F67" s="349"/>
      <c r="G67" s="349"/>
      <c r="H67" s="349"/>
      <c r="I67" s="349"/>
      <c r="J67" s="350"/>
      <c r="K67" s="174"/>
      <c r="L67" s="174"/>
      <c r="M67" s="174"/>
    </row>
    <row r="68" spans="2:13" s="55" customFormat="1" ht="15.75" customHeight="1">
      <c r="B68" s="340">
        <f>B65+1</f>
        <v>21</v>
      </c>
      <c r="C68" s="341" t="str">
        <f>'ME-Unid Desidrat Lodo'!C5:E5</f>
        <v>UNIDADE DE DESIDRATAÇÃO MECANIZADA DE LODO</v>
      </c>
      <c r="D68" s="342"/>
      <c r="E68" s="342"/>
      <c r="F68" s="342"/>
      <c r="G68" s="172"/>
      <c r="H68" s="172"/>
      <c r="I68" s="172"/>
      <c r="J68" s="214"/>
      <c r="K68" s="334" t="s">
        <v>964</v>
      </c>
      <c r="L68" s="174"/>
      <c r="M68" s="174"/>
    </row>
    <row r="69" spans="2:13" s="55" customFormat="1" ht="15.75" customHeight="1">
      <c r="B69" s="340"/>
      <c r="C69" s="341" t="str">
        <f>'ME-Unid Desidrat Lodo'!C6:E6</f>
        <v>MATERIAIS E EQUIPAMENTOS</v>
      </c>
      <c r="D69" s="342"/>
      <c r="E69" s="342"/>
      <c r="F69" s="342"/>
      <c r="G69" s="343"/>
      <c r="H69" s="343"/>
      <c r="I69" s="343"/>
      <c r="J69" s="344"/>
      <c r="K69" s="174"/>
      <c r="L69" s="174"/>
      <c r="M69" s="174"/>
    </row>
    <row r="70" spans="2:13" s="55" customFormat="1" ht="9.9499999999999993" customHeight="1">
      <c r="B70" s="337"/>
      <c r="C70" s="348"/>
      <c r="D70" s="349"/>
      <c r="E70" s="349"/>
      <c r="F70" s="349"/>
      <c r="G70" s="349"/>
      <c r="H70" s="349"/>
      <c r="I70" s="349"/>
      <c r="J70" s="350"/>
      <c r="K70" s="174"/>
      <c r="L70" s="174"/>
      <c r="M70" s="174"/>
    </row>
    <row r="71" spans="2:13" s="55" customFormat="1" ht="15.75" customHeight="1">
      <c r="B71" s="340">
        <f>B68+1</f>
        <v>22</v>
      </c>
      <c r="C71" s="341" t="str">
        <f>'OS-Casa dos Sopradores'!C5:E5</f>
        <v>CASA DOS SOPRADORES (NOVA E EXISTENTE)</v>
      </c>
      <c r="D71" s="342"/>
      <c r="E71" s="342"/>
      <c r="F71" s="342"/>
      <c r="G71" s="172"/>
      <c r="H71" s="172"/>
      <c r="I71" s="172"/>
      <c r="J71" s="214"/>
      <c r="K71" s="174"/>
      <c r="L71" s="174"/>
      <c r="M71" s="174"/>
    </row>
    <row r="72" spans="2:13" s="55" customFormat="1" ht="15.75" customHeight="1">
      <c r="B72" s="340"/>
      <c r="C72" s="341" t="str">
        <f>'OS-Casa dos Sopradores'!C6:E6</f>
        <v>OBRAS CIVIS E SERVIÇOS</v>
      </c>
      <c r="D72" s="342"/>
      <c r="E72" s="342"/>
      <c r="F72" s="342"/>
      <c r="G72" s="343"/>
      <c r="H72" s="343"/>
      <c r="I72" s="343"/>
      <c r="J72" s="344"/>
      <c r="K72" s="174"/>
      <c r="L72" s="174"/>
      <c r="M72" s="174"/>
    </row>
    <row r="73" spans="2:13" s="55" customFormat="1" ht="9.9499999999999993" customHeight="1">
      <c r="B73" s="339"/>
      <c r="C73" s="352"/>
      <c r="D73" s="353"/>
      <c r="E73" s="353"/>
      <c r="F73" s="353"/>
      <c r="G73" s="353"/>
      <c r="H73" s="353"/>
      <c r="I73" s="353"/>
      <c r="J73" s="354"/>
      <c r="K73" s="174"/>
      <c r="L73" s="174"/>
      <c r="M73" s="174"/>
    </row>
    <row r="74" spans="2:13" s="55" customFormat="1" ht="15.75" customHeight="1">
      <c r="B74" s="345">
        <f>B71+1</f>
        <v>23</v>
      </c>
      <c r="C74" s="346" t="str">
        <f>'ME-Casa dos Sopradores'!C5:E5</f>
        <v>CASA DOS SOPRADORES (NOVA E EXISTENTE)</v>
      </c>
      <c r="D74" s="347"/>
      <c r="E74" s="347"/>
      <c r="F74" s="347"/>
      <c r="G74" s="172"/>
      <c r="H74" s="172"/>
      <c r="I74" s="172"/>
      <c r="J74" s="214"/>
      <c r="K74" s="174"/>
      <c r="L74" s="174"/>
      <c r="M74" s="174"/>
    </row>
    <row r="75" spans="2:13" s="55" customFormat="1" ht="15.75" customHeight="1">
      <c r="B75" s="340"/>
      <c r="C75" s="341" t="str">
        <f>'ME-Casa dos Sopradores'!C6:E6</f>
        <v>MATERIAIS E EQUIPAMENTOS</v>
      </c>
      <c r="D75" s="342"/>
      <c r="E75" s="342"/>
      <c r="F75" s="342"/>
      <c r="G75" s="343"/>
      <c r="H75" s="343"/>
      <c r="I75" s="343"/>
      <c r="J75" s="344"/>
      <c r="K75" s="174"/>
      <c r="L75" s="174"/>
      <c r="M75" s="174"/>
    </row>
    <row r="76" spans="2:13" s="55" customFormat="1" ht="9.9499999999999993" customHeight="1">
      <c r="B76" s="337"/>
      <c r="C76" s="348"/>
      <c r="D76" s="349"/>
      <c r="E76" s="349"/>
      <c r="F76" s="349"/>
      <c r="G76" s="349"/>
      <c r="H76" s="349"/>
      <c r="I76" s="349"/>
      <c r="J76" s="350"/>
      <c r="K76" s="174"/>
      <c r="L76" s="174"/>
      <c r="M76" s="174"/>
    </row>
    <row r="77" spans="2:13" s="55" customFormat="1" ht="15.75" customHeight="1">
      <c r="B77" s="340">
        <f>B74+1</f>
        <v>24</v>
      </c>
      <c r="C77" s="341" t="str">
        <f>'OS-Medição Final'!C5:E5</f>
        <v>MEDIÇÃO DE VAZÃO DO EFLUENTE FINAL E ÁGUA DE REÚSO</v>
      </c>
      <c r="D77" s="342"/>
      <c r="E77" s="342"/>
      <c r="F77" s="342"/>
      <c r="G77" s="172"/>
      <c r="H77" s="172"/>
      <c r="I77" s="172"/>
      <c r="J77" s="214"/>
      <c r="K77" s="174"/>
      <c r="L77" s="174"/>
      <c r="M77" s="174"/>
    </row>
    <row r="78" spans="2:13" s="55" customFormat="1" ht="15.75" customHeight="1">
      <c r="B78" s="340"/>
      <c r="C78" s="341" t="str">
        <f>'OS-Medição Final'!C6:E6</f>
        <v>OBRAS CIVIS E SERVIÇOS</v>
      </c>
      <c r="D78" s="342"/>
      <c r="E78" s="342"/>
      <c r="F78" s="342"/>
      <c r="G78" s="343"/>
      <c r="H78" s="343"/>
      <c r="I78" s="343"/>
      <c r="J78" s="344"/>
      <c r="K78" s="174"/>
      <c r="L78" s="174"/>
      <c r="M78" s="174"/>
    </row>
    <row r="79" spans="2:13" s="55" customFormat="1" ht="9.9499999999999993" customHeight="1">
      <c r="B79" s="178"/>
      <c r="C79" s="348"/>
      <c r="D79" s="349"/>
      <c r="E79" s="349"/>
      <c r="F79" s="349"/>
      <c r="G79" s="349"/>
      <c r="H79" s="349"/>
      <c r="I79" s="349"/>
      <c r="J79" s="350"/>
      <c r="K79" s="174"/>
      <c r="L79" s="174"/>
      <c r="M79" s="174"/>
    </row>
    <row r="80" spans="2:13" s="55" customFormat="1" ht="15.75" customHeight="1">
      <c r="B80" s="340">
        <f>B77+1</f>
        <v>25</v>
      </c>
      <c r="C80" s="341" t="str">
        <f>'ME-Medição Final'!C5:E5</f>
        <v>MEDIÇÃO DE VAZÃO DO EFLUENTE FINAL E ÁGUA DE REÚSO</v>
      </c>
      <c r="D80" s="342"/>
      <c r="E80" s="342"/>
      <c r="F80" s="342"/>
      <c r="G80" s="172"/>
      <c r="H80" s="172"/>
      <c r="I80" s="172"/>
      <c r="J80" s="214"/>
      <c r="K80" s="174"/>
      <c r="L80" s="174"/>
      <c r="M80" s="174"/>
    </row>
    <row r="81" spans="2:13" s="55" customFormat="1" ht="15.75" customHeight="1">
      <c r="B81" s="340"/>
      <c r="C81" s="341" t="str">
        <f>'ME-Medição Final'!C6:E6</f>
        <v>MATERIAIS E EQUIPAMENTOS</v>
      </c>
      <c r="D81" s="342"/>
      <c r="E81" s="342"/>
      <c r="F81" s="342"/>
      <c r="G81" s="343"/>
      <c r="H81" s="343"/>
      <c r="I81" s="343"/>
      <c r="J81" s="344"/>
      <c r="K81" s="174"/>
      <c r="L81" s="174"/>
      <c r="M81" s="174"/>
    </row>
    <row r="82" spans="2:13" s="55" customFormat="1" ht="9.9499999999999993" customHeight="1">
      <c r="B82" s="337"/>
      <c r="C82" s="348"/>
      <c r="D82" s="349"/>
      <c r="E82" s="349"/>
      <c r="F82" s="349"/>
      <c r="G82" s="349"/>
      <c r="H82" s="349"/>
      <c r="I82" s="349"/>
      <c r="J82" s="350"/>
      <c r="K82" s="174"/>
      <c r="L82" s="174"/>
      <c r="M82" s="174"/>
    </row>
    <row r="83" spans="2:13" s="55" customFormat="1" ht="15.75" customHeight="1">
      <c r="B83" s="340">
        <f>B80+1</f>
        <v>26</v>
      </c>
      <c r="C83" s="341" t="str">
        <f>'OS-EE Filtrado'!C5:E5</f>
        <v>ELEVATÓRIA DE FILTRADO, SOBRENADANTE E RESPINGOS</v>
      </c>
      <c r="D83" s="342"/>
      <c r="E83" s="342"/>
      <c r="F83" s="342"/>
      <c r="G83" s="172"/>
      <c r="H83" s="172"/>
      <c r="I83" s="172"/>
      <c r="J83" s="214"/>
      <c r="K83" s="174"/>
      <c r="L83" s="174"/>
      <c r="M83" s="174"/>
    </row>
    <row r="84" spans="2:13" s="55" customFormat="1" ht="15.75" customHeight="1">
      <c r="B84" s="340"/>
      <c r="C84" s="341" t="str">
        <f>'OS-EE Filtrado'!C6:E6</f>
        <v>OBRAS CIVIS E SERVIÇOS</v>
      </c>
      <c r="D84" s="342"/>
      <c r="E84" s="342"/>
      <c r="F84" s="342"/>
      <c r="G84" s="343"/>
      <c r="H84" s="343"/>
      <c r="I84" s="343"/>
      <c r="J84" s="344"/>
      <c r="K84" s="174"/>
      <c r="L84" s="174"/>
      <c r="M84" s="174"/>
    </row>
    <row r="85" spans="2:13" s="55" customFormat="1" ht="9.9499999999999993" customHeight="1">
      <c r="B85" s="337"/>
      <c r="C85" s="348"/>
      <c r="D85" s="349"/>
      <c r="E85" s="349"/>
      <c r="F85" s="349"/>
      <c r="G85" s="349"/>
      <c r="H85" s="349"/>
      <c r="I85" s="349"/>
      <c r="J85" s="350"/>
      <c r="K85" s="174"/>
      <c r="L85" s="174"/>
      <c r="M85" s="174"/>
    </row>
    <row r="86" spans="2:13" s="55" customFormat="1" ht="15.75" customHeight="1">
      <c r="B86" s="340">
        <f>B83+1</f>
        <v>27</v>
      </c>
      <c r="C86" s="341" t="str">
        <f>'ME-EE Filtrado'!C5:E5</f>
        <v>ELEVATÓRIA DE FILTRADO, SOBRENADANTE E RESPINGOS</v>
      </c>
      <c r="D86" s="342"/>
      <c r="E86" s="342"/>
      <c r="F86" s="342"/>
      <c r="G86" s="172"/>
      <c r="H86" s="172"/>
      <c r="I86" s="172"/>
      <c r="J86" s="214"/>
      <c r="K86" s="174"/>
      <c r="L86" s="174"/>
      <c r="M86" s="174"/>
    </row>
    <row r="87" spans="2:13" s="55" customFormat="1">
      <c r="B87" s="340"/>
      <c r="C87" s="341" t="str">
        <f>'ME-EE Filtrado'!C6:E6</f>
        <v>MATERIAIS E EQUIPAMENTOS</v>
      </c>
      <c r="D87" s="342"/>
      <c r="E87" s="342"/>
      <c r="F87" s="342"/>
      <c r="G87" s="343"/>
      <c r="H87" s="343"/>
      <c r="I87" s="343"/>
      <c r="J87" s="344"/>
      <c r="K87" s="174"/>
      <c r="L87" s="174"/>
      <c r="M87" s="174"/>
    </row>
    <row r="88" spans="2:13" s="55" customFormat="1" ht="9.9499999999999993" customHeight="1">
      <c r="B88" s="337"/>
      <c r="C88" s="348"/>
      <c r="D88" s="349"/>
      <c r="E88" s="349"/>
      <c r="F88" s="349"/>
      <c r="G88" s="349"/>
      <c r="H88" s="349"/>
      <c r="I88" s="349"/>
      <c r="J88" s="350"/>
      <c r="K88" s="174"/>
      <c r="L88" s="174"/>
      <c r="M88" s="174"/>
    </row>
    <row r="89" spans="2:13" s="55" customFormat="1">
      <c r="B89" s="340">
        <f>B86+1</f>
        <v>28</v>
      </c>
      <c r="C89" s="341" t="str">
        <f>'OS-Res Água Potável'!C5:E5</f>
        <v>RESERVATÓRIO DE ÁGUA POTÁVEL</v>
      </c>
      <c r="D89" s="342"/>
      <c r="E89" s="342"/>
      <c r="F89" s="342"/>
      <c r="G89" s="172"/>
      <c r="H89" s="172"/>
      <c r="I89" s="172"/>
      <c r="J89" s="214"/>
      <c r="K89" s="174"/>
      <c r="L89" s="174"/>
      <c r="M89" s="174"/>
    </row>
    <row r="90" spans="2:13" s="55" customFormat="1">
      <c r="B90" s="340"/>
      <c r="C90" s="341" t="str">
        <f>'OS-Res Água Potável'!C6:E6</f>
        <v>OBRAS CIVIS E SERVIÇOS</v>
      </c>
      <c r="D90" s="342"/>
      <c r="E90" s="342"/>
      <c r="F90" s="342"/>
      <c r="G90" s="343"/>
      <c r="H90" s="343"/>
      <c r="I90" s="343"/>
      <c r="J90" s="344"/>
      <c r="K90" s="174"/>
      <c r="L90" s="174"/>
      <c r="M90" s="174"/>
    </row>
    <row r="91" spans="2:13" s="55" customFormat="1" ht="9.9499999999999993" customHeight="1">
      <c r="B91" s="337"/>
      <c r="C91" s="348"/>
      <c r="D91" s="349"/>
      <c r="E91" s="349"/>
      <c r="F91" s="349"/>
      <c r="G91" s="349"/>
      <c r="H91" s="349"/>
      <c r="I91" s="349"/>
      <c r="J91" s="350"/>
      <c r="K91" s="174"/>
      <c r="L91" s="174"/>
      <c r="M91" s="174"/>
    </row>
    <row r="92" spans="2:13" s="55" customFormat="1">
      <c r="B92" s="340">
        <f>B89+1</f>
        <v>29</v>
      </c>
      <c r="C92" s="341" t="str">
        <f>'ME-Res Água Potável'!C5:E5</f>
        <v>RESERVATÓRIO DE ÁGUA POTÁVEL</v>
      </c>
      <c r="D92" s="342"/>
      <c r="E92" s="342"/>
      <c r="F92" s="342"/>
      <c r="G92" s="172"/>
      <c r="H92" s="172"/>
      <c r="I92" s="172"/>
      <c r="J92" s="214"/>
      <c r="K92" s="174"/>
      <c r="L92" s="174"/>
      <c r="M92" s="174"/>
    </row>
    <row r="93" spans="2:13" s="55" customFormat="1">
      <c r="B93" s="340"/>
      <c r="C93" s="341" t="str">
        <f>'ME-Res Água Potável'!C6:E6</f>
        <v>MATERIAIS E EQUIPAMENTOS</v>
      </c>
      <c r="D93" s="342"/>
      <c r="E93" s="342"/>
      <c r="F93" s="342"/>
      <c r="G93" s="343"/>
      <c r="H93" s="343"/>
      <c r="I93" s="343"/>
      <c r="J93" s="344"/>
      <c r="K93" s="174"/>
      <c r="L93" s="174"/>
      <c r="M93" s="174"/>
    </row>
    <row r="94" spans="2:13" s="55" customFormat="1" ht="9.9499999999999993" customHeight="1">
      <c r="B94" s="337"/>
      <c r="C94" s="348"/>
      <c r="D94" s="349"/>
      <c r="E94" s="349"/>
      <c r="F94" s="349"/>
      <c r="G94" s="349"/>
      <c r="H94" s="349"/>
      <c r="I94" s="349"/>
      <c r="J94" s="350"/>
      <c r="K94" s="174"/>
      <c r="L94" s="174"/>
      <c r="M94" s="174"/>
    </row>
    <row r="95" spans="2:13" s="55" customFormat="1" ht="15.75" customHeight="1">
      <c r="B95" s="340">
        <f>B92+1</f>
        <v>30</v>
      </c>
      <c r="C95" s="341" t="str">
        <f>'OS-Tub Interligação'!C5:E5</f>
        <v>TUBULAÇÕES DE INTERLIGAÇÃO</v>
      </c>
      <c r="D95" s="342"/>
      <c r="E95" s="342"/>
      <c r="F95" s="342"/>
      <c r="G95" s="172"/>
      <c r="H95" s="172"/>
      <c r="I95" s="172"/>
      <c r="J95" s="214"/>
      <c r="K95" s="174"/>
      <c r="L95" s="174"/>
      <c r="M95" s="174"/>
    </row>
    <row r="96" spans="2:13" s="55" customFormat="1">
      <c r="B96" s="340"/>
      <c r="C96" s="341" t="str">
        <f>'OS-Tub Interligação'!C6:E6</f>
        <v>OBRAS CIVIS E SERVIÇOS</v>
      </c>
      <c r="D96" s="342"/>
      <c r="E96" s="342"/>
      <c r="F96" s="342"/>
      <c r="G96" s="343"/>
      <c r="H96" s="343"/>
      <c r="I96" s="343"/>
      <c r="J96" s="344"/>
      <c r="K96" s="174"/>
      <c r="L96" s="174"/>
      <c r="M96" s="174"/>
    </row>
    <row r="97" spans="2:13" s="55" customFormat="1" ht="9.9499999999999993" customHeight="1">
      <c r="B97" s="337"/>
      <c r="C97" s="348"/>
      <c r="D97" s="349"/>
      <c r="E97" s="349"/>
      <c r="F97" s="349"/>
      <c r="G97" s="349"/>
      <c r="H97" s="349"/>
      <c r="I97" s="349"/>
      <c r="J97" s="350"/>
      <c r="K97" s="174"/>
      <c r="L97" s="174"/>
      <c r="M97" s="174"/>
    </row>
    <row r="98" spans="2:13" s="55" customFormat="1" ht="15.75" customHeight="1">
      <c r="B98" s="340">
        <f>B95+1</f>
        <v>31</v>
      </c>
      <c r="C98" s="341" t="str">
        <f>'ME-Tub Interligação'!C5:E5</f>
        <v>TUBULAÇÕES DE INTERLIGAÇÃO</v>
      </c>
      <c r="D98" s="342"/>
      <c r="E98" s="342"/>
      <c r="F98" s="342"/>
      <c r="G98" s="172"/>
      <c r="H98" s="172"/>
      <c r="I98" s="172"/>
      <c r="J98" s="214"/>
      <c r="K98" s="174"/>
      <c r="L98" s="174"/>
      <c r="M98" s="174"/>
    </row>
    <row r="99" spans="2:13" s="55" customFormat="1">
      <c r="B99" s="340"/>
      <c r="C99" s="341" t="str">
        <f>'ME-Tub Interligação'!C6:E6</f>
        <v>MATERIAIS E EQUIPAMENTOS</v>
      </c>
      <c r="D99" s="342"/>
      <c r="E99" s="342"/>
      <c r="F99" s="342"/>
      <c r="G99" s="343"/>
      <c r="H99" s="343"/>
      <c r="I99" s="343"/>
      <c r="J99" s="344"/>
      <c r="K99" s="174"/>
      <c r="L99" s="174"/>
      <c r="M99" s="174"/>
    </row>
    <row r="100" spans="2:13" s="55" customFormat="1" ht="9.9499999999999993" customHeight="1">
      <c r="B100" s="337"/>
      <c r="C100" s="348"/>
      <c r="D100" s="349"/>
      <c r="E100" s="349"/>
      <c r="F100" s="349"/>
      <c r="G100" s="349"/>
      <c r="H100" s="349"/>
      <c r="I100" s="349"/>
      <c r="J100" s="350"/>
      <c r="K100" s="174"/>
      <c r="L100" s="174"/>
      <c r="M100" s="174"/>
    </row>
    <row r="101" spans="2:13" s="55" customFormat="1" ht="15.75" customHeight="1">
      <c r="B101" s="340">
        <f>B98+1</f>
        <v>32</v>
      </c>
      <c r="C101" s="341" t="str">
        <f>'OS-Operação Assistida'!C5:E5</f>
        <v>OPERAÇÃO ASSISTIDA DA ETE</v>
      </c>
      <c r="D101" s="342"/>
      <c r="E101" s="342"/>
      <c r="F101" s="342"/>
      <c r="G101" s="172"/>
      <c r="H101" s="172"/>
      <c r="I101" s="172"/>
      <c r="J101" s="214"/>
      <c r="K101" s="174"/>
      <c r="L101" s="174"/>
      <c r="M101" s="174"/>
    </row>
    <row r="102" spans="2:13" s="55" customFormat="1">
      <c r="B102" s="340"/>
      <c r="C102" s="341" t="str">
        <f>'OS-Operação Assistida'!C6:E6</f>
        <v>OBRAS CIVIS E SERVIÇOS</v>
      </c>
      <c r="D102" s="342"/>
      <c r="E102" s="342"/>
      <c r="F102" s="342"/>
      <c r="G102" s="343"/>
      <c r="H102" s="343"/>
      <c r="I102" s="343"/>
      <c r="J102" s="344"/>
      <c r="K102" s="174"/>
      <c r="L102" s="174"/>
      <c r="M102" s="174"/>
    </row>
    <row r="103" spans="2:13" s="55" customFormat="1" ht="15.75" customHeight="1">
      <c r="B103" s="338"/>
      <c r="C103" s="341"/>
      <c r="D103" s="342"/>
      <c r="E103" s="342"/>
      <c r="F103" s="342"/>
      <c r="G103" s="342"/>
      <c r="H103" s="342"/>
      <c r="I103" s="342"/>
      <c r="J103" s="362"/>
      <c r="K103" s="174"/>
      <c r="L103" s="174"/>
      <c r="M103" s="174"/>
    </row>
    <row r="104" spans="2:13" s="55" customFormat="1" ht="31.5" customHeight="1">
      <c r="B104" s="217"/>
      <c r="C104" s="357" t="s">
        <v>7</v>
      </c>
      <c r="D104" s="358"/>
      <c r="E104" s="358"/>
      <c r="F104" s="358"/>
      <c r="G104" s="355"/>
      <c r="H104" s="355"/>
      <c r="I104" s="355"/>
      <c r="J104" s="356"/>
      <c r="K104" s="181"/>
      <c r="L104" s="290"/>
      <c r="M104" s="290"/>
    </row>
    <row r="105" spans="2:13" s="55" customFormat="1" ht="15.75" customHeight="1">
      <c r="B105" s="182"/>
      <c r="C105" s="183"/>
      <c r="D105" s="184"/>
      <c r="E105" s="185"/>
      <c r="F105" s="186"/>
      <c r="G105" s="185"/>
      <c r="H105" s="185"/>
      <c r="I105" s="185"/>
      <c r="J105" s="216"/>
      <c r="K105" s="174"/>
      <c r="L105" s="174"/>
      <c r="M105" s="174"/>
    </row>
    <row r="106" spans="2:13" s="62" customFormat="1">
      <c r="B106" s="187"/>
      <c r="C106" s="188"/>
      <c r="D106" s="189"/>
      <c r="E106" s="55"/>
      <c r="F106" s="57"/>
      <c r="G106" s="190"/>
      <c r="H106" s="190"/>
      <c r="I106" s="190"/>
      <c r="J106" s="190"/>
      <c r="M106" s="57"/>
    </row>
    <row r="107" spans="2:13" s="62" customFormat="1">
      <c r="B107" s="187"/>
      <c r="C107" s="188"/>
      <c r="D107" s="189"/>
      <c r="E107" s="55"/>
      <c r="F107" s="57"/>
      <c r="G107" s="351"/>
      <c r="H107" s="351"/>
      <c r="I107" s="351"/>
      <c r="J107" s="351"/>
    </row>
    <row r="108" spans="2:13" s="62" customFormat="1">
      <c r="B108" s="187"/>
      <c r="C108" s="188" t="s">
        <v>654</v>
      </c>
      <c r="D108" s="189"/>
      <c r="E108" s="55"/>
      <c r="F108" s="57"/>
      <c r="G108" s="190"/>
      <c r="H108" s="190"/>
      <c r="I108" s="190"/>
      <c r="J108" s="190"/>
    </row>
    <row r="109" spans="2:13" s="62" customFormat="1">
      <c r="B109" s="187"/>
      <c r="C109" s="188"/>
      <c r="D109" s="189"/>
      <c r="E109" s="55"/>
      <c r="F109" s="57"/>
      <c r="G109" s="190"/>
      <c r="H109" s="190"/>
      <c r="I109" s="190"/>
      <c r="J109" s="336"/>
    </row>
    <row r="110" spans="2:13" s="62" customFormat="1">
      <c r="B110" s="187"/>
      <c r="C110" s="188"/>
      <c r="D110" s="189"/>
      <c r="E110" s="55"/>
      <c r="F110" s="57"/>
      <c r="G110" s="55"/>
      <c r="H110" s="55"/>
      <c r="I110" s="55"/>
      <c r="J110" s="55"/>
    </row>
    <row r="111" spans="2:13" s="62" customFormat="1">
      <c r="B111" s="187"/>
      <c r="C111" s="188"/>
      <c r="D111" s="189"/>
      <c r="E111" s="55"/>
      <c r="F111" s="57"/>
      <c r="G111" s="55"/>
      <c r="H111" s="55"/>
      <c r="I111" s="55"/>
      <c r="J111" s="55"/>
    </row>
    <row r="112" spans="2:13" s="62" customFormat="1">
      <c r="B112" s="187"/>
      <c r="C112" s="188"/>
      <c r="D112" s="189"/>
      <c r="E112" s="55"/>
      <c r="F112" s="57"/>
      <c r="G112" s="55"/>
      <c r="H112" s="55"/>
      <c r="I112" s="55"/>
      <c r="J112" s="55"/>
    </row>
    <row r="113" spans="2:10" s="62" customFormat="1">
      <c r="B113" s="187"/>
      <c r="C113" s="188"/>
      <c r="D113" s="189"/>
      <c r="E113" s="55"/>
      <c r="F113" s="57"/>
      <c r="G113" s="55"/>
      <c r="H113" s="55"/>
      <c r="I113" s="55"/>
      <c r="J113" s="55"/>
    </row>
    <row r="114" spans="2:10" s="62" customFormat="1">
      <c r="B114" s="187"/>
      <c r="C114" s="188"/>
      <c r="D114" s="189"/>
      <c r="E114" s="55"/>
      <c r="F114" s="57"/>
      <c r="G114" s="55"/>
      <c r="H114" s="55"/>
      <c r="I114" s="55"/>
      <c r="J114" s="55"/>
    </row>
    <row r="115" spans="2:10" s="62" customFormat="1">
      <c r="B115" s="187"/>
      <c r="C115" s="188"/>
      <c r="D115" s="189"/>
      <c r="E115" s="55"/>
      <c r="F115" s="57"/>
      <c r="G115" s="55"/>
      <c r="H115" s="55"/>
      <c r="I115" s="55"/>
      <c r="J115" s="55"/>
    </row>
    <row r="116" spans="2:10" s="62" customFormat="1">
      <c r="B116" s="187"/>
      <c r="C116" s="188"/>
      <c r="D116" s="189"/>
      <c r="E116" s="55"/>
      <c r="F116" s="57"/>
      <c r="G116" s="55"/>
      <c r="H116" s="55"/>
      <c r="I116" s="55"/>
      <c r="J116" s="55"/>
    </row>
    <row r="117" spans="2:10" s="62" customFormat="1">
      <c r="B117" s="187"/>
      <c r="C117" s="188"/>
      <c r="D117" s="189"/>
      <c r="E117" s="55"/>
      <c r="F117" s="57"/>
      <c r="G117" s="55"/>
      <c r="H117" s="55"/>
      <c r="I117" s="55"/>
      <c r="J117" s="55"/>
    </row>
    <row r="118" spans="2:10" s="62" customFormat="1">
      <c r="B118" s="187"/>
      <c r="C118" s="188"/>
      <c r="D118" s="189"/>
      <c r="E118" s="55"/>
      <c r="F118" s="57"/>
      <c r="G118" s="55"/>
      <c r="H118" s="55"/>
      <c r="I118" s="55"/>
      <c r="J118" s="55"/>
    </row>
    <row r="119" spans="2:10" s="62" customFormat="1">
      <c r="B119" s="9"/>
      <c r="C119" s="188"/>
      <c r="D119" s="189"/>
      <c r="E119" s="55"/>
      <c r="F119" s="57"/>
      <c r="G119" s="55"/>
      <c r="H119" s="55"/>
      <c r="I119" s="55"/>
      <c r="J119" s="55"/>
    </row>
    <row r="120" spans="2:10" s="62" customFormat="1">
      <c r="B120" s="9"/>
      <c r="C120" s="188"/>
      <c r="D120" s="189"/>
      <c r="E120" s="55"/>
      <c r="F120" s="57"/>
      <c r="G120" s="55"/>
      <c r="H120" s="55"/>
      <c r="I120" s="55"/>
      <c r="J120" s="55"/>
    </row>
    <row r="121" spans="2:10" s="62" customFormat="1">
      <c r="B121" s="9"/>
      <c r="C121" s="188"/>
      <c r="D121" s="189"/>
      <c r="E121" s="55"/>
      <c r="F121" s="57"/>
      <c r="G121" s="55"/>
      <c r="H121" s="55"/>
      <c r="I121" s="55"/>
      <c r="J121" s="55"/>
    </row>
    <row r="122" spans="2:10" s="62" customFormat="1">
      <c r="B122" s="9"/>
      <c r="C122" s="188"/>
      <c r="D122" s="189"/>
      <c r="E122" s="55"/>
      <c r="F122" s="57"/>
      <c r="G122" s="55"/>
      <c r="H122" s="55"/>
      <c r="I122" s="55"/>
      <c r="J122" s="55"/>
    </row>
    <row r="123" spans="2:10" s="62" customFormat="1">
      <c r="B123" s="9"/>
      <c r="C123" s="188"/>
      <c r="D123" s="189"/>
      <c r="E123" s="55"/>
      <c r="F123" s="57"/>
      <c r="G123" s="55"/>
      <c r="H123" s="55"/>
      <c r="I123" s="55"/>
      <c r="J123" s="55"/>
    </row>
    <row r="124" spans="2:10" s="62" customFormat="1">
      <c r="B124" s="9"/>
      <c r="C124" s="188"/>
      <c r="D124" s="189"/>
      <c r="E124" s="55"/>
      <c r="F124" s="57"/>
      <c r="G124" s="55"/>
      <c r="H124" s="55"/>
      <c r="I124" s="55"/>
      <c r="J124" s="55"/>
    </row>
    <row r="125" spans="2:10" s="62" customFormat="1">
      <c r="B125" s="9"/>
      <c r="C125" s="188"/>
      <c r="D125" s="189"/>
      <c r="E125" s="55"/>
      <c r="F125" s="57"/>
      <c r="G125" s="55"/>
      <c r="H125" s="55"/>
      <c r="I125" s="55"/>
      <c r="J125" s="55"/>
    </row>
    <row r="126" spans="2:10" s="62" customFormat="1">
      <c r="B126" s="9"/>
      <c r="C126" s="188"/>
      <c r="D126" s="189"/>
      <c r="E126" s="55"/>
      <c r="F126" s="57"/>
      <c r="G126" s="55"/>
      <c r="H126" s="55"/>
      <c r="I126" s="55"/>
      <c r="J126" s="55"/>
    </row>
    <row r="127" spans="2:10" s="62" customFormat="1">
      <c r="B127" s="9"/>
      <c r="C127" s="188"/>
      <c r="D127" s="189"/>
      <c r="E127" s="55"/>
      <c r="F127" s="57"/>
      <c r="G127" s="55"/>
      <c r="H127" s="55"/>
      <c r="I127" s="55"/>
      <c r="J127" s="55"/>
    </row>
    <row r="128" spans="2:10" s="62" customFormat="1">
      <c r="B128" s="9"/>
      <c r="C128" s="188"/>
      <c r="D128" s="189"/>
      <c r="E128" s="55"/>
      <c r="F128" s="57"/>
      <c r="G128" s="55"/>
      <c r="H128" s="55"/>
      <c r="I128" s="55"/>
      <c r="J128" s="55"/>
    </row>
    <row r="129" spans="1:10" s="62" customFormat="1">
      <c r="B129" s="9"/>
      <c r="C129" s="188"/>
      <c r="D129" s="189"/>
      <c r="E129" s="55"/>
      <c r="F129" s="57"/>
      <c r="G129" s="55"/>
      <c r="H129" s="55"/>
      <c r="I129" s="55"/>
      <c r="J129" s="55"/>
    </row>
    <row r="130" spans="1:10" s="62" customFormat="1">
      <c r="B130" s="9"/>
      <c r="C130" s="188"/>
      <c r="D130" s="189"/>
      <c r="E130" s="55"/>
      <c r="F130" s="57"/>
      <c r="G130" s="55"/>
      <c r="H130" s="55"/>
      <c r="I130" s="55"/>
      <c r="J130" s="55"/>
    </row>
    <row r="131" spans="1:10" s="62" customFormat="1">
      <c r="B131" s="9"/>
      <c r="C131" s="188"/>
      <c r="D131" s="189"/>
      <c r="E131" s="55"/>
      <c r="F131" s="57"/>
      <c r="G131" s="55"/>
      <c r="H131" s="55"/>
      <c r="I131" s="55"/>
      <c r="J131" s="55"/>
    </row>
    <row r="132" spans="1:10" s="62" customFormat="1">
      <c r="A132" s="62">
        <v>54</v>
      </c>
      <c r="B132" s="9"/>
      <c r="C132" s="188"/>
      <c r="D132" s="189"/>
      <c r="E132" s="55"/>
      <c r="F132" s="57"/>
      <c r="G132" s="55"/>
      <c r="H132" s="55"/>
      <c r="I132" s="55"/>
      <c r="J132" s="55"/>
    </row>
    <row r="133" spans="1:10" s="62" customFormat="1">
      <c r="B133" s="9"/>
      <c r="C133" s="188"/>
      <c r="D133" s="189"/>
      <c r="E133" s="55"/>
      <c r="F133" s="57"/>
      <c r="G133" s="55"/>
      <c r="H133" s="55"/>
      <c r="I133" s="55"/>
      <c r="J133" s="55"/>
    </row>
    <row r="134" spans="1:10" s="62" customFormat="1">
      <c r="B134" s="9"/>
      <c r="C134" s="188"/>
      <c r="D134" s="189"/>
      <c r="E134" s="55"/>
      <c r="F134" s="57"/>
      <c r="G134" s="55"/>
      <c r="H134" s="55"/>
      <c r="I134" s="55"/>
      <c r="J134" s="55"/>
    </row>
    <row r="135" spans="1:10" s="62" customFormat="1">
      <c r="B135" s="9"/>
      <c r="C135" s="188"/>
      <c r="D135" s="189"/>
      <c r="E135" s="55"/>
      <c r="F135" s="57"/>
      <c r="G135" s="55"/>
      <c r="H135" s="55"/>
      <c r="I135" s="55"/>
      <c r="J135" s="55"/>
    </row>
    <row r="136" spans="1:10" s="62" customFormat="1">
      <c r="B136" s="9"/>
      <c r="C136" s="188"/>
      <c r="D136" s="189"/>
      <c r="E136" s="55"/>
      <c r="F136" s="57"/>
      <c r="G136" s="55"/>
      <c r="H136" s="55"/>
      <c r="I136" s="55"/>
      <c r="J136" s="55"/>
    </row>
    <row r="137" spans="1:10" s="62" customFormat="1">
      <c r="B137" s="9"/>
      <c r="C137" s="188"/>
      <c r="D137" s="189"/>
      <c r="E137" s="55"/>
      <c r="F137" s="57"/>
      <c r="G137" s="55"/>
      <c r="H137" s="55"/>
      <c r="I137" s="55"/>
      <c r="J137" s="55"/>
    </row>
    <row r="138" spans="1:10" s="62" customFormat="1">
      <c r="B138" s="9"/>
      <c r="C138" s="188"/>
      <c r="D138" s="189"/>
      <c r="E138" s="55"/>
      <c r="F138" s="57"/>
      <c r="G138" s="55"/>
      <c r="H138" s="55"/>
      <c r="I138" s="55"/>
      <c r="J138" s="55"/>
    </row>
    <row r="139" spans="1:10" s="62" customFormat="1">
      <c r="B139" s="9"/>
      <c r="C139" s="188"/>
      <c r="D139" s="189"/>
      <c r="E139" s="55"/>
      <c r="F139" s="57"/>
      <c r="G139" s="55"/>
      <c r="H139" s="55"/>
      <c r="I139" s="55"/>
      <c r="J139" s="55"/>
    </row>
    <row r="140" spans="1:10" s="62" customFormat="1">
      <c r="B140" s="9"/>
      <c r="C140" s="188"/>
      <c r="D140" s="189"/>
      <c r="E140" s="55"/>
      <c r="F140" s="57"/>
      <c r="G140" s="55"/>
      <c r="H140" s="55"/>
      <c r="I140" s="55"/>
      <c r="J140" s="55"/>
    </row>
    <row r="141" spans="1:10" s="62" customFormat="1">
      <c r="B141" s="9"/>
      <c r="C141" s="188"/>
      <c r="D141" s="189"/>
      <c r="E141" s="55"/>
      <c r="F141" s="57"/>
      <c r="G141" s="55"/>
      <c r="H141" s="55"/>
      <c r="I141" s="55"/>
      <c r="J141" s="55"/>
    </row>
    <row r="142" spans="1:10" s="62" customFormat="1">
      <c r="B142" s="9"/>
      <c r="C142" s="188"/>
      <c r="D142" s="189"/>
      <c r="E142" s="55"/>
      <c r="F142" s="57"/>
      <c r="G142" s="55"/>
      <c r="H142" s="55"/>
      <c r="I142" s="55"/>
      <c r="J142" s="55"/>
    </row>
    <row r="143" spans="1:10" s="62" customFormat="1">
      <c r="B143" s="9"/>
      <c r="C143" s="188"/>
      <c r="D143" s="189"/>
      <c r="E143" s="55"/>
      <c r="F143" s="57"/>
      <c r="G143" s="55"/>
      <c r="H143" s="55"/>
      <c r="I143" s="55"/>
      <c r="J143" s="55"/>
    </row>
    <row r="144" spans="1:10" s="62" customFormat="1">
      <c r="B144" s="9"/>
      <c r="C144" s="188"/>
      <c r="D144" s="189"/>
      <c r="E144" s="55"/>
      <c r="F144" s="57"/>
      <c r="G144" s="55"/>
      <c r="H144" s="55"/>
      <c r="I144" s="55"/>
      <c r="J144" s="55"/>
    </row>
    <row r="145" spans="2:10" s="62" customFormat="1">
      <c r="B145" s="9"/>
      <c r="C145" s="188"/>
      <c r="D145" s="189"/>
      <c r="E145" s="55"/>
      <c r="F145" s="57"/>
      <c r="G145" s="55"/>
      <c r="H145" s="55"/>
      <c r="I145" s="55"/>
      <c r="J145" s="55"/>
    </row>
    <row r="146" spans="2:10" s="62" customFormat="1">
      <c r="B146" s="9"/>
      <c r="C146" s="188"/>
      <c r="D146" s="189"/>
      <c r="E146" s="55"/>
      <c r="F146" s="57"/>
      <c r="G146" s="55"/>
      <c r="H146" s="55"/>
      <c r="I146" s="55"/>
      <c r="J146" s="55"/>
    </row>
    <row r="147" spans="2:10" s="62" customFormat="1">
      <c r="B147" s="9"/>
      <c r="C147" s="188"/>
      <c r="D147" s="189"/>
      <c r="E147" s="55"/>
      <c r="F147" s="57"/>
      <c r="G147" s="55"/>
      <c r="H147" s="55"/>
      <c r="I147" s="55"/>
      <c r="J147" s="55"/>
    </row>
    <row r="148" spans="2:10" s="62" customFormat="1">
      <c r="B148" s="9"/>
      <c r="C148" s="188"/>
      <c r="D148" s="189"/>
      <c r="E148" s="55"/>
      <c r="F148" s="57"/>
      <c r="G148" s="55"/>
      <c r="H148" s="55"/>
      <c r="I148" s="55"/>
      <c r="J148" s="55"/>
    </row>
    <row r="149" spans="2:10" s="62" customFormat="1">
      <c r="B149" s="9"/>
      <c r="C149" s="188"/>
      <c r="D149" s="189"/>
      <c r="E149" s="55"/>
      <c r="F149" s="57"/>
      <c r="G149" s="55"/>
      <c r="H149" s="55"/>
      <c r="I149" s="55"/>
      <c r="J149" s="55"/>
    </row>
    <row r="150" spans="2:10" s="62" customFormat="1">
      <c r="B150" s="9"/>
      <c r="C150" s="188"/>
      <c r="D150" s="189"/>
      <c r="E150" s="55"/>
      <c r="F150" s="57"/>
      <c r="G150" s="55"/>
      <c r="H150" s="55"/>
      <c r="I150" s="55"/>
      <c r="J150" s="55"/>
    </row>
    <row r="151" spans="2:10" s="62" customFormat="1">
      <c r="B151" s="9"/>
      <c r="C151" s="188"/>
      <c r="D151" s="189"/>
      <c r="E151" s="55"/>
      <c r="F151" s="57"/>
      <c r="G151" s="55"/>
      <c r="H151" s="55"/>
      <c r="I151" s="55"/>
      <c r="J151" s="55"/>
    </row>
    <row r="152" spans="2:10" s="62" customFormat="1">
      <c r="B152" s="9"/>
      <c r="C152" s="188"/>
      <c r="D152" s="189"/>
      <c r="E152" s="55"/>
      <c r="F152" s="57"/>
      <c r="G152" s="55"/>
      <c r="H152" s="55"/>
      <c r="I152" s="55"/>
      <c r="J152" s="55"/>
    </row>
    <row r="153" spans="2:10" s="62" customFormat="1">
      <c r="B153" s="9"/>
      <c r="C153" s="188"/>
      <c r="D153" s="189"/>
      <c r="E153" s="55"/>
      <c r="F153" s="57"/>
      <c r="G153" s="55"/>
      <c r="H153" s="55"/>
      <c r="I153" s="55"/>
      <c r="J153" s="55"/>
    </row>
    <row r="154" spans="2:10" s="62" customFormat="1">
      <c r="B154" s="9"/>
      <c r="C154" s="188"/>
      <c r="D154" s="189"/>
      <c r="E154" s="55"/>
      <c r="F154" s="57"/>
      <c r="G154" s="55"/>
      <c r="H154" s="55"/>
      <c r="I154" s="55"/>
      <c r="J154" s="55"/>
    </row>
    <row r="155" spans="2:10" s="62" customFormat="1">
      <c r="B155" s="9"/>
      <c r="C155" s="188"/>
      <c r="D155" s="189"/>
      <c r="E155" s="55"/>
      <c r="F155" s="57"/>
      <c r="G155" s="55"/>
      <c r="H155" s="55"/>
      <c r="I155" s="55"/>
      <c r="J155" s="55"/>
    </row>
    <row r="156" spans="2:10" s="62" customFormat="1">
      <c r="B156" s="9"/>
      <c r="C156" s="188"/>
      <c r="D156" s="189"/>
      <c r="E156" s="55"/>
      <c r="F156" s="57"/>
      <c r="G156" s="55"/>
      <c r="H156" s="55"/>
      <c r="I156" s="55"/>
      <c r="J156" s="55"/>
    </row>
    <row r="166" spans="1:1">
      <c r="A166" s="168">
        <v>54</v>
      </c>
    </row>
  </sheetData>
  <dataConsolidate/>
  <mergeCells count="176">
    <mergeCell ref="C46:J46"/>
    <mergeCell ref="B47:B48"/>
    <mergeCell ref="C47:F47"/>
    <mergeCell ref="G2:I2"/>
    <mergeCell ref="G3:I3"/>
    <mergeCell ref="G4:I4"/>
    <mergeCell ref="G5:I5"/>
    <mergeCell ref="G6:I6"/>
    <mergeCell ref="C2:F2"/>
    <mergeCell ref="C3:F3"/>
    <mergeCell ref="C4:F4"/>
    <mergeCell ref="C48:F48"/>
    <mergeCell ref="C21:F21"/>
    <mergeCell ref="G7:J7"/>
    <mergeCell ref="C19:J19"/>
    <mergeCell ref="C13:J13"/>
    <mergeCell ref="C16:J16"/>
    <mergeCell ref="C5:F6"/>
    <mergeCell ref="G15:J15"/>
    <mergeCell ref="G12:J12"/>
    <mergeCell ref="G18:J18"/>
    <mergeCell ref="G42:J42"/>
    <mergeCell ref="G45:J45"/>
    <mergeCell ref="G48:J48"/>
    <mergeCell ref="B44:B45"/>
    <mergeCell ref="C44:F44"/>
    <mergeCell ref="C45:F45"/>
    <mergeCell ref="B14:B15"/>
    <mergeCell ref="C14:F14"/>
    <mergeCell ref="C15:F15"/>
    <mergeCell ref="B17:B18"/>
    <mergeCell ref="C17:F17"/>
    <mergeCell ref="C18:F18"/>
    <mergeCell ref="B41:B42"/>
    <mergeCell ref="C41:F41"/>
    <mergeCell ref="C42:F42"/>
    <mergeCell ref="C40:J40"/>
    <mergeCell ref="C43:J43"/>
    <mergeCell ref="B26:B27"/>
    <mergeCell ref="C26:F26"/>
    <mergeCell ref="C27:F27"/>
    <mergeCell ref="B29:B30"/>
    <mergeCell ref="C29:F29"/>
    <mergeCell ref="C30:F30"/>
    <mergeCell ref="B20:B21"/>
    <mergeCell ref="C20:F20"/>
    <mergeCell ref="C7:F7"/>
    <mergeCell ref="B11:B12"/>
    <mergeCell ref="C11:F11"/>
    <mergeCell ref="C12:F12"/>
    <mergeCell ref="B23:B24"/>
    <mergeCell ref="C23:F23"/>
    <mergeCell ref="C24:F24"/>
    <mergeCell ref="C22:J22"/>
    <mergeCell ref="B38:B39"/>
    <mergeCell ref="C38:F38"/>
    <mergeCell ref="C39:F39"/>
    <mergeCell ref="B32:B33"/>
    <mergeCell ref="C32:F32"/>
    <mergeCell ref="C33:F33"/>
    <mergeCell ref="B35:B36"/>
    <mergeCell ref="C35:F35"/>
    <mergeCell ref="C36:F36"/>
    <mergeCell ref="C31:J31"/>
    <mergeCell ref="C25:J25"/>
    <mergeCell ref="C28:J28"/>
    <mergeCell ref="C34:J34"/>
    <mergeCell ref="C37:J37"/>
    <mergeCell ref="G36:J36"/>
    <mergeCell ref="G39:J39"/>
    <mergeCell ref="C55:J55"/>
    <mergeCell ref="C58:J58"/>
    <mergeCell ref="G54:J54"/>
    <mergeCell ref="G57:J57"/>
    <mergeCell ref="G51:J51"/>
    <mergeCell ref="C52:J52"/>
    <mergeCell ref="C56:F56"/>
    <mergeCell ref="C57:F57"/>
    <mergeCell ref="B59:B60"/>
    <mergeCell ref="C60:F60"/>
    <mergeCell ref="B2:B4"/>
    <mergeCell ref="B5:B6"/>
    <mergeCell ref="C103:J103"/>
    <mergeCell ref="B98:B99"/>
    <mergeCell ref="C98:F98"/>
    <mergeCell ref="B92:B93"/>
    <mergeCell ref="C92:F92"/>
    <mergeCell ref="C93:F93"/>
    <mergeCell ref="B95:B96"/>
    <mergeCell ref="C95:F95"/>
    <mergeCell ref="B86:B87"/>
    <mergeCell ref="C86:F86"/>
    <mergeCell ref="C87:F87"/>
    <mergeCell ref="B89:B90"/>
    <mergeCell ref="C89:F89"/>
    <mergeCell ref="C90:F90"/>
    <mergeCell ref="C85:J85"/>
    <mergeCell ref="C88:J88"/>
    <mergeCell ref="B80:B81"/>
    <mergeCell ref="C80:F80"/>
    <mergeCell ref="C81:F81"/>
    <mergeCell ref="B83:B84"/>
    <mergeCell ref="C83:F83"/>
    <mergeCell ref="C84:F84"/>
    <mergeCell ref="G90:J90"/>
    <mergeCell ref="G107:J107"/>
    <mergeCell ref="C73:J73"/>
    <mergeCell ref="C76:J76"/>
    <mergeCell ref="G72:J72"/>
    <mergeCell ref="G75:J75"/>
    <mergeCell ref="G104:J104"/>
    <mergeCell ref="C91:J91"/>
    <mergeCell ref="C94:J94"/>
    <mergeCell ref="C97:J97"/>
    <mergeCell ref="C100:J100"/>
    <mergeCell ref="C99:F99"/>
    <mergeCell ref="G93:J93"/>
    <mergeCell ref="G96:J96"/>
    <mergeCell ref="G99:J99"/>
    <mergeCell ref="C104:F104"/>
    <mergeCell ref="C96:F96"/>
    <mergeCell ref="C74:F74"/>
    <mergeCell ref="C75:F75"/>
    <mergeCell ref="C77:F77"/>
    <mergeCell ref="C78:F78"/>
    <mergeCell ref="C79:J79"/>
    <mergeCell ref="C72:F72"/>
    <mergeCell ref="G78:J78"/>
    <mergeCell ref="G84:J84"/>
    <mergeCell ref="C49:J49"/>
    <mergeCell ref="C82:J82"/>
    <mergeCell ref="G81:J81"/>
    <mergeCell ref="G87:J87"/>
    <mergeCell ref="C63:F63"/>
    <mergeCell ref="C65:F65"/>
    <mergeCell ref="B74:B75"/>
    <mergeCell ref="B77:B78"/>
    <mergeCell ref="B68:B69"/>
    <mergeCell ref="C68:F68"/>
    <mergeCell ref="C69:F69"/>
    <mergeCell ref="B71:B72"/>
    <mergeCell ref="C71:F71"/>
    <mergeCell ref="C70:J70"/>
    <mergeCell ref="C64:J64"/>
    <mergeCell ref="C61:J61"/>
    <mergeCell ref="B50:B51"/>
    <mergeCell ref="C50:F50"/>
    <mergeCell ref="C51:F51"/>
    <mergeCell ref="B53:B54"/>
    <mergeCell ref="C53:F53"/>
    <mergeCell ref="C54:F54"/>
    <mergeCell ref="C59:F59"/>
    <mergeCell ref="B101:B102"/>
    <mergeCell ref="C101:F101"/>
    <mergeCell ref="C102:F102"/>
    <mergeCell ref="G102:J102"/>
    <mergeCell ref="B8:B9"/>
    <mergeCell ref="C8:F8"/>
    <mergeCell ref="C9:F9"/>
    <mergeCell ref="G9:J9"/>
    <mergeCell ref="C10:J10"/>
    <mergeCell ref="G60:J60"/>
    <mergeCell ref="G63:J63"/>
    <mergeCell ref="G66:J66"/>
    <mergeCell ref="G69:J69"/>
    <mergeCell ref="G21:J21"/>
    <mergeCell ref="G24:J24"/>
    <mergeCell ref="G27:J27"/>
    <mergeCell ref="G30:J30"/>
    <mergeCell ref="G33:J33"/>
    <mergeCell ref="B62:B63"/>
    <mergeCell ref="B65:B66"/>
    <mergeCell ref="C66:F66"/>
    <mergeCell ref="C62:F62"/>
    <mergeCell ref="C67:J67"/>
    <mergeCell ref="B56:B57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useFirstPageNumber="1" r:id="rId1"/>
  <headerFooter scaleWithDoc="0">
    <oddHeader>&amp;R&amp;G</oddHeader>
    <oddFooter>&amp;L&amp;"Arial,Negrito"&amp;10CTR 365&amp;C&amp;"Arial,Negrito"&amp;10 5.&amp;P</oddFooter>
  </headerFooter>
  <rowBreaks count="1" manualBreakCount="1">
    <brk id="73" max="16383" man="1"/>
  </row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showGridLines="0" showZeros="0" zoomScaleNormal="100" zoomScaleSheetLayoutView="100" workbookViewId="0">
      <selection activeCell="K11" sqref="K11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35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63">
      <c r="A9" s="10"/>
      <c r="B9" s="18">
        <v>1</v>
      </c>
      <c r="C9" s="19" t="s">
        <v>1001</v>
      </c>
      <c r="D9" s="20"/>
      <c r="E9" s="21"/>
      <c r="F9" s="20"/>
      <c r="G9" s="20"/>
      <c r="H9" s="20"/>
      <c r="I9" s="22">
        <f>I22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63">
      <c r="A11" s="10"/>
      <c r="B11" s="18">
        <v>2</v>
      </c>
      <c r="C11" s="19" t="s">
        <v>1002</v>
      </c>
      <c r="D11" s="20"/>
      <c r="E11" s="21"/>
      <c r="F11" s="20"/>
      <c r="G11" s="20"/>
      <c r="H11" s="20"/>
      <c r="I11" s="22">
        <f>I27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63">
      <c r="A13" s="10"/>
      <c r="B13" s="18">
        <v>3</v>
      </c>
      <c r="C13" s="19" t="s">
        <v>1003</v>
      </c>
      <c r="D13" s="20"/>
      <c r="E13" s="21"/>
      <c r="F13" s="20"/>
      <c r="G13" s="20"/>
      <c r="H13" s="20"/>
      <c r="I13" s="22">
        <f>I32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>
      <c r="A15" s="10"/>
      <c r="B15" s="18"/>
      <c r="C15" s="19"/>
      <c r="D15" s="20"/>
      <c r="E15" s="21"/>
      <c r="F15" s="20"/>
      <c r="G15" s="20"/>
      <c r="H15" s="20"/>
      <c r="I15" s="22"/>
      <c r="J15" s="16"/>
      <c r="K15" s="16"/>
    </row>
    <row r="16" spans="1:11" s="17" customFormat="1">
      <c r="A16" s="10"/>
      <c r="B16" s="23"/>
      <c r="C16" s="24" t="s">
        <v>7</v>
      </c>
      <c r="D16" s="24"/>
      <c r="E16" s="25"/>
      <c r="F16" s="24"/>
      <c r="G16" s="24"/>
      <c r="H16" s="24"/>
      <c r="I16" s="26">
        <f>SUM(I8:I15)</f>
        <v>0</v>
      </c>
    </row>
    <row r="17" spans="1:14" s="17" customFormat="1">
      <c r="A17" s="10"/>
      <c r="B17" s="27"/>
      <c r="C17" s="28"/>
      <c r="D17" s="29"/>
      <c r="E17" s="30"/>
      <c r="F17" s="31"/>
      <c r="G17" s="31"/>
      <c r="H17" s="31"/>
      <c r="I17" s="32"/>
    </row>
    <row r="18" spans="1:14" s="17" customFormat="1">
      <c r="A18" s="10"/>
      <c r="B18" s="33"/>
      <c r="C18" s="34"/>
      <c r="D18" s="35"/>
      <c r="E18" s="36"/>
      <c r="F18" s="37"/>
      <c r="G18" s="37"/>
      <c r="H18" s="37"/>
      <c r="I18" s="37"/>
    </row>
    <row r="19" spans="1:14" s="17" customFormat="1" ht="47.25">
      <c r="A19" s="10"/>
      <c r="B19" s="125">
        <v>1</v>
      </c>
      <c r="C19" s="161" t="s">
        <v>326</v>
      </c>
      <c r="D19" s="114"/>
      <c r="E19" s="102"/>
      <c r="F19" s="120"/>
      <c r="G19" s="120"/>
      <c r="H19" s="40"/>
      <c r="I19" s="40"/>
    </row>
    <row r="20" spans="1:14" s="17" customFormat="1">
      <c r="A20" s="10"/>
      <c r="B20" s="99" t="s">
        <v>51</v>
      </c>
      <c r="C20" s="95" t="s">
        <v>890</v>
      </c>
      <c r="D20" s="99" t="s">
        <v>711</v>
      </c>
      <c r="E20" s="97">
        <v>1</v>
      </c>
      <c r="F20" s="98"/>
      <c r="G20" s="286"/>
      <c r="H20" s="40"/>
      <c r="I20" s="40">
        <f>ROUND(H20*E20,2)</f>
        <v>0</v>
      </c>
      <c r="J20" s="293"/>
    </row>
    <row r="21" spans="1:14" s="17" customFormat="1">
      <c r="A21" s="10"/>
      <c r="B21" s="33"/>
      <c r="C21" s="83"/>
      <c r="D21" s="91"/>
      <c r="E21" s="94"/>
      <c r="F21" s="40"/>
      <c r="G21" s="40"/>
      <c r="H21" s="40"/>
      <c r="I21" s="40"/>
    </row>
    <row r="22" spans="1:14" s="17" customFormat="1">
      <c r="A22" s="10"/>
      <c r="B22" s="33"/>
      <c r="C22" s="50" t="s">
        <v>8</v>
      </c>
      <c r="D22" s="35"/>
      <c r="E22" s="39"/>
      <c r="F22" s="40"/>
      <c r="G22" s="40"/>
      <c r="H22" s="40"/>
      <c r="I22" s="61">
        <f>SUM(I20:I21)</f>
        <v>0</v>
      </c>
      <c r="J22" s="292"/>
      <c r="K22" s="292"/>
      <c r="L22" s="294"/>
    </row>
    <row r="23" spans="1:14" s="17" customFormat="1">
      <c r="A23" s="10"/>
      <c r="B23" s="33"/>
      <c r="C23" s="34"/>
      <c r="D23" s="35"/>
      <c r="E23" s="39"/>
      <c r="F23" s="40"/>
      <c r="G23" s="40"/>
      <c r="H23" s="40"/>
      <c r="I23" s="40"/>
    </row>
    <row r="24" spans="1:14" s="17" customFormat="1" ht="47.25">
      <c r="A24" s="10"/>
      <c r="B24" s="125">
        <v>2</v>
      </c>
      <c r="C24" s="161" t="s">
        <v>866</v>
      </c>
      <c r="D24" s="114"/>
      <c r="E24" s="102"/>
      <c r="F24" s="120"/>
      <c r="G24" s="120"/>
      <c r="H24" s="40"/>
      <c r="I24" s="40"/>
    </row>
    <row r="25" spans="1:14" s="126" customFormat="1">
      <c r="B25" s="108" t="s">
        <v>55</v>
      </c>
      <c r="C25" s="95" t="s">
        <v>890</v>
      </c>
      <c r="D25" s="99" t="s">
        <v>711</v>
      </c>
      <c r="E25" s="97">
        <v>1</v>
      </c>
      <c r="F25" s="98"/>
      <c r="G25" s="286"/>
      <c r="H25" s="40"/>
      <c r="I25" s="40">
        <f>ROUND(H25*E25,2)</f>
        <v>0</v>
      </c>
      <c r="J25" s="122"/>
      <c r="K25" s="306"/>
      <c r="L25" s="307"/>
      <c r="M25" s="121"/>
      <c r="N25" s="121"/>
    </row>
    <row r="26" spans="1:14" s="126" customFormat="1">
      <c r="B26" s="108"/>
      <c r="C26" s="95"/>
      <c r="D26" s="99"/>
      <c r="E26" s="97"/>
      <c r="F26" s="98"/>
      <c r="G26" s="98"/>
      <c r="H26" s="40"/>
      <c r="I26" s="40"/>
      <c r="J26" s="122"/>
      <c r="K26" s="306"/>
      <c r="L26" s="307"/>
      <c r="M26" s="121"/>
      <c r="N26" s="121"/>
    </row>
    <row r="27" spans="1:14" s="126" customFormat="1">
      <c r="B27" s="108"/>
      <c r="C27" s="50" t="s">
        <v>10</v>
      </c>
      <c r="D27" s="99"/>
      <c r="E27" s="97"/>
      <c r="F27" s="98"/>
      <c r="G27" s="98"/>
      <c r="H27" s="40"/>
      <c r="I27" s="61">
        <f>SUM(I25:I26)</f>
        <v>0</v>
      </c>
      <c r="J27" s="122"/>
      <c r="K27" s="306"/>
      <c r="L27" s="307"/>
      <c r="M27" s="121"/>
      <c r="N27" s="121"/>
    </row>
    <row r="28" spans="1:14" s="126" customFormat="1">
      <c r="B28" s="108"/>
      <c r="C28" s="50"/>
      <c r="D28" s="99"/>
      <c r="E28" s="97"/>
      <c r="F28" s="98"/>
      <c r="G28" s="98"/>
      <c r="H28" s="40"/>
      <c r="I28" s="61"/>
      <c r="J28" s="122"/>
      <c r="K28" s="306"/>
      <c r="L28" s="307"/>
      <c r="M28" s="121"/>
      <c r="N28" s="121"/>
    </row>
    <row r="29" spans="1:14" s="17" customFormat="1" ht="47.25">
      <c r="A29" s="10"/>
      <c r="B29" s="125">
        <v>3</v>
      </c>
      <c r="C29" s="161" t="s">
        <v>867</v>
      </c>
      <c r="D29" s="114"/>
      <c r="E29" s="102"/>
      <c r="F29" s="120"/>
      <c r="G29" s="120"/>
      <c r="H29" s="40"/>
      <c r="I29" s="40"/>
    </row>
    <row r="30" spans="1:14" s="126" customFormat="1">
      <c r="B30" s="108" t="s">
        <v>58</v>
      </c>
      <c r="C30" s="95" t="s">
        <v>890</v>
      </c>
      <c r="D30" s="99" t="s">
        <v>711</v>
      </c>
      <c r="E30" s="97">
        <v>1</v>
      </c>
      <c r="F30" s="98"/>
      <c r="G30" s="286"/>
      <c r="H30" s="40"/>
      <c r="I30" s="40">
        <f>ROUND(H30*E30,2)</f>
        <v>0</v>
      </c>
      <c r="J30" s="122"/>
      <c r="K30" s="306"/>
      <c r="L30" s="307"/>
      <c r="M30" s="121"/>
      <c r="N30" s="121"/>
    </row>
    <row r="31" spans="1:14" s="17" customFormat="1">
      <c r="A31" s="10"/>
      <c r="B31" s="33"/>
      <c r="C31" s="34"/>
      <c r="D31" s="35"/>
      <c r="E31" s="39"/>
      <c r="F31" s="40"/>
      <c r="G31" s="40"/>
      <c r="H31" s="40"/>
      <c r="I31" s="40"/>
    </row>
    <row r="32" spans="1:14" s="17" customFormat="1">
      <c r="A32" s="10"/>
      <c r="B32" s="33"/>
      <c r="C32" s="50" t="s">
        <v>21</v>
      </c>
      <c r="D32" s="35"/>
      <c r="E32" s="39"/>
      <c r="F32" s="40"/>
      <c r="G32" s="40"/>
      <c r="H32" s="40"/>
      <c r="I32" s="61">
        <f>SUM(I30:I31)</f>
        <v>0</v>
      </c>
    </row>
    <row r="33" spans="1:9" s="17" customFormat="1">
      <c r="A33" s="10"/>
      <c r="B33" s="33"/>
      <c r="C33" s="34"/>
      <c r="D33" s="35"/>
      <c r="E33" s="39"/>
      <c r="F33" s="40"/>
      <c r="G33" s="40"/>
      <c r="H33" s="40"/>
      <c r="I33" s="40"/>
    </row>
    <row r="34" spans="1:9" s="17" customFormat="1">
      <c r="A34" s="10"/>
      <c r="B34" s="33"/>
      <c r="C34" s="34"/>
      <c r="D34" s="35"/>
      <c r="E34" s="39"/>
      <c r="F34" s="40"/>
      <c r="G34" s="40"/>
      <c r="H34" s="40"/>
      <c r="I34" s="40"/>
    </row>
    <row r="35" spans="1:9" s="10" customFormat="1">
      <c r="B35" s="33"/>
      <c r="C35" s="51" t="s">
        <v>7</v>
      </c>
      <c r="D35" s="66"/>
      <c r="E35" s="39"/>
      <c r="F35" s="40"/>
      <c r="G35" s="128"/>
      <c r="H35" s="46"/>
      <c r="I35" s="54">
        <f>SUM(I18:I34)/2</f>
        <v>0</v>
      </c>
    </row>
    <row r="36" spans="1:9" s="10" customFormat="1">
      <c r="B36" s="27"/>
      <c r="C36" s="67"/>
      <c r="D36" s="68"/>
      <c r="E36" s="30"/>
      <c r="F36" s="30"/>
      <c r="G36" s="30"/>
      <c r="H36" s="30"/>
      <c r="I36" s="30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10" customFormat="1">
      <c r="B38" s="69"/>
      <c r="C38" s="70"/>
      <c r="D38" s="47"/>
      <c r="E38" s="71"/>
      <c r="F38" s="72"/>
      <c r="G38" s="72"/>
      <c r="H38" s="72"/>
      <c r="I38" s="73"/>
    </row>
    <row r="39" spans="1:9" s="10" customFormat="1">
      <c r="B39" s="69"/>
      <c r="C39" s="70"/>
      <c r="D39" s="47"/>
      <c r="E39" s="71"/>
      <c r="F39" s="72"/>
      <c r="G39" s="72"/>
      <c r="H39" s="72"/>
      <c r="I39" s="47"/>
    </row>
    <row r="40" spans="1:9" s="10" customFormat="1">
      <c r="B40" s="69"/>
      <c r="C40" s="70"/>
      <c r="D40" s="47"/>
      <c r="E40" s="71"/>
      <c r="F40" s="72"/>
      <c r="G40" s="72"/>
      <c r="H40" s="72"/>
      <c r="I40" s="47"/>
    </row>
    <row r="41" spans="1:9" s="10" customFormat="1">
      <c r="B41" s="69"/>
      <c r="C41" s="70"/>
      <c r="D41" s="47"/>
      <c r="E41" s="71"/>
      <c r="F41" s="72"/>
      <c r="G41" s="72"/>
      <c r="H41" s="72"/>
      <c r="I41" s="47"/>
    </row>
    <row r="42" spans="1:9" s="10" customFormat="1">
      <c r="B42" s="69"/>
      <c r="C42" s="70"/>
      <c r="D42" s="47"/>
      <c r="E42" s="71"/>
      <c r="F42" s="72"/>
      <c r="G42" s="72"/>
      <c r="H42" s="72"/>
      <c r="I42" s="47"/>
    </row>
    <row r="43" spans="1:9" s="10" customFormat="1">
      <c r="B43" s="69"/>
      <c r="C43" s="70"/>
      <c r="D43" s="47"/>
      <c r="E43" s="71"/>
      <c r="F43" s="72"/>
      <c r="G43" s="72"/>
      <c r="H43" s="72"/>
      <c r="I43" s="47"/>
    </row>
    <row r="44" spans="1:9" s="10" customFormat="1">
      <c r="B44" s="69"/>
      <c r="C44" s="70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10" customFormat="1">
      <c r="B61" s="69"/>
      <c r="C61" s="70"/>
      <c r="D61" s="47"/>
      <c r="E61" s="71"/>
      <c r="F61" s="72"/>
      <c r="G61" s="72"/>
      <c r="H61" s="72"/>
      <c r="I61" s="47"/>
    </row>
    <row r="62" spans="1:9" s="10" customFormat="1">
      <c r="B62" s="69"/>
      <c r="C62" s="70"/>
      <c r="D62" s="47"/>
      <c r="E62" s="71"/>
      <c r="F62" s="72"/>
      <c r="G62" s="72"/>
      <c r="H62" s="72"/>
      <c r="I62" s="47"/>
    </row>
    <row r="63" spans="1:9" s="10" customFormat="1">
      <c r="B63" s="69"/>
      <c r="C63" s="70"/>
      <c r="D63" s="47"/>
      <c r="E63" s="71"/>
      <c r="F63" s="72"/>
      <c r="G63" s="72"/>
      <c r="H63" s="72"/>
      <c r="I63" s="47"/>
    </row>
    <row r="64" spans="1:9" s="10" customFormat="1">
      <c r="B64" s="69"/>
      <c r="C64" s="70"/>
      <c r="D64" s="47"/>
      <c r="E64" s="71"/>
      <c r="F64" s="72"/>
      <c r="G64" s="72"/>
      <c r="H64" s="72"/>
      <c r="I64" s="47"/>
    </row>
    <row r="65" spans="2:9" s="10" customFormat="1">
      <c r="B65" s="69"/>
      <c r="C65" s="70"/>
      <c r="D65" s="47"/>
      <c r="E65" s="71"/>
      <c r="F65" s="72"/>
      <c r="G65" s="72"/>
      <c r="H65" s="72"/>
      <c r="I65" s="47"/>
    </row>
    <row r="66" spans="2:9" s="10" customFormat="1">
      <c r="B66" s="69"/>
      <c r="D66" s="41"/>
      <c r="E66" s="41"/>
      <c r="F66" s="75"/>
      <c r="G66" s="75"/>
      <c r="H66" s="75"/>
      <c r="I66" s="41"/>
    </row>
    <row r="67" spans="2:9" s="10" customFormat="1">
      <c r="B67" s="69"/>
      <c r="D67" s="41"/>
      <c r="E67" s="41"/>
      <c r="F67" s="75"/>
      <c r="G67" s="75"/>
      <c r="H67" s="75"/>
      <c r="I67" s="41"/>
    </row>
    <row r="68" spans="2:9" s="10" customFormat="1">
      <c r="B68" s="69"/>
      <c r="D68" s="41"/>
      <c r="E68" s="41"/>
      <c r="F68" s="41"/>
      <c r="G68" s="41"/>
      <c r="H68" s="41"/>
      <c r="I68" s="41"/>
    </row>
    <row r="69" spans="2:9" s="10" customFormat="1">
      <c r="B69" s="69"/>
      <c r="D69" s="41"/>
      <c r="E69" s="41"/>
      <c r="F69" s="41"/>
      <c r="G69" s="41"/>
      <c r="H69" s="41"/>
      <c r="I69" s="41"/>
    </row>
    <row r="70" spans="2:9" s="10" customFormat="1">
      <c r="B70" s="69"/>
      <c r="D70" s="41"/>
      <c r="E70" s="41"/>
      <c r="F70" s="41"/>
      <c r="G70" s="41"/>
      <c r="H70" s="41"/>
      <c r="I70" s="41"/>
    </row>
    <row r="71" spans="2:9" s="10" customFormat="1">
      <c r="B71" s="69"/>
      <c r="D71" s="41"/>
      <c r="E71" s="41"/>
      <c r="F71" s="41"/>
      <c r="G71" s="41"/>
      <c r="H71" s="41"/>
      <c r="I71" s="41"/>
    </row>
    <row r="72" spans="2:9" s="10" customFormat="1">
      <c r="B72" s="69"/>
      <c r="D72" s="41"/>
      <c r="E72" s="41"/>
      <c r="F72" s="41"/>
      <c r="G72" s="41"/>
      <c r="H72" s="41"/>
      <c r="I72" s="41"/>
    </row>
    <row r="73" spans="2:9" s="10" customFormat="1">
      <c r="B73" s="69"/>
      <c r="D73" s="41"/>
      <c r="E73" s="41"/>
      <c r="F73" s="41"/>
      <c r="G73" s="41"/>
      <c r="H73" s="41"/>
      <c r="I73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conditionalFormatting sqref="L30 L25:L28">
    <cfRule type="cellIs" dxfId="1385" priority="5" stopIfTrue="1" operator="equal">
      <formula>"ERRO!"</formula>
    </cfRule>
    <cfRule type="cellIs" dxfId="1384" priority="6" stopIfTrue="1" operator="equal">
      <formula>"OK!"</formula>
    </cfRule>
  </conditionalFormatting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37</v>
      </c>
      <c r="D5" s="379"/>
      <c r="E5" s="380"/>
      <c r="F5" s="368" t="s">
        <v>878</v>
      </c>
      <c r="G5" s="369"/>
      <c r="H5" s="369"/>
      <c r="I5" s="280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 ht="31.5">
      <c r="A9" s="10"/>
      <c r="B9" s="18">
        <v>1</v>
      </c>
      <c r="C9" s="19" t="s">
        <v>983</v>
      </c>
      <c r="D9" s="20"/>
      <c r="E9" s="21"/>
      <c r="F9" s="20"/>
      <c r="G9" s="20"/>
      <c r="H9" s="20"/>
      <c r="I9" s="22">
        <f>I24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>
        <v>2</v>
      </c>
      <c r="C11" s="19" t="s">
        <v>991</v>
      </c>
      <c r="D11" s="20"/>
      <c r="E11" s="21"/>
      <c r="F11" s="20"/>
      <c r="G11" s="20"/>
      <c r="H11" s="20"/>
      <c r="I11" s="22">
        <f>I37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78.75">
      <c r="A13" s="10"/>
      <c r="B13" s="18">
        <v>3</v>
      </c>
      <c r="C13" s="19" t="s">
        <v>1004</v>
      </c>
      <c r="D13" s="20"/>
      <c r="E13" s="21"/>
      <c r="F13" s="20"/>
      <c r="G13" s="20"/>
      <c r="H13" s="20"/>
      <c r="I13" s="22">
        <f>I43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>
      <c r="A15" s="10"/>
      <c r="B15" s="18"/>
      <c r="C15" s="19"/>
      <c r="D15" s="20"/>
      <c r="E15" s="21"/>
      <c r="F15" s="20"/>
      <c r="G15" s="20"/>
      <c r="H15" s="20"/>
      <c r="I15" s="22"/>
      <c r="J15" s="16"/>
      <c r="K15" s="16"/>
    </row>
    <row r="16" spans="1:11" s="17" customFormat="1">
      <c r="A16" s="10"/>
      <c r="B16" s="23"/>
      <c r="C16" s="24" t="s">
        <v>7</v>
      </c>
      <c r="D16" s="24"/>
      <c r="E16" s="25"/>
      <c r="F16" s="24"/>
      <c r="G16" s="24"/>
      <c r="H16" s="24"/>
      <c r="I16" s="26">
        <f>SUM(I8:I15)</f>
        <v>0</v>
      </c>
    </row>
    <row r="17" spans="1:9" s="17" customFormat="1">
      <c r="A17" s="10"/>
      <c r="B17" s="27"/>
      <c r="C17" s="28"/>
      <c r="D17" s="29"/>
      <c r="E17" s="30"/>
      <c r="F17" s="31"/>
      <c r="G17" s="31"/>
      <c r="H17" s="31"/>
      <c r="I17" s="32"/>
    </row>
    <row r="18" spans="1:9" s="17" customFormat="1">
      <c r="A18" s="10"/>
      <c r="B18" s="33"/>
      <c r="C18" s="34"/>
      <c r="D18" s="35"/>
      <c r="E18" s="36"/>
      <c r="F18" s="37"/>
      <c r="G18" s="37"/>
      <c r="H18" s="37"/>
      <c r="I18" s="37"/>
    </row>
    <row r="19" spans="1:9" s="17" customFormat="1" ht="31.5">
      <c r="A19" s="10"/>
      <c r="B19" s="203">
        <v>1</v>
      </c>
      <c r="C19" s="205" t="s">
        <v>759</v>
      </c>
      <c r="D19" s="136" t="s">
        <v>9</v>
      </c>
      <c r="E19" s="36"/>
      <c r="F19" s="36"/>
      <c r="G19" s="199"/>
      <c r="H19" s="45"/>
      <c r="I19" s="45"/>
    </row>
    <row r="20" spans="1:9" s="47" customFormat="1">
      <c r="A20" s="41"/>
      <c r="B20" s="42" t="s">
        <v>51</v>
      </c>
      <c r="C20" s="135" t="s">
        <v>405</v>
      </c>
      <c r="D20" s="136"/>
      <c r="E20" s="36"/>
      <c r="F20" s="44"/>
      <c r="G20" s="44"/>
      <c r="H20" s="45"/>
      <c r="I20" s="45"/>
    </row>
    <row r="21" spans="1:9" s="47" customFormat="1">
      <c r="A21" s="41"/>
      <c r="B21" s="42" t="s">
        <v>218</v>
      </c>
      <c r="C21" s="135" t="s">
        <v>407</v>
      </c>
      <c r="D21" s="136"/>
      <c r="E21" s="36"/>
      <c r="F21" s="44"/>
      <c r="G21" s="44"/>
      <c r="H21" s="45"/>
      <c r="I21" s="45"/>
    </row>
    <row r="22" spans="1:9" s="47" customFormat="1">
      <c r="A22" s="41"/>
      <c r="B22" s="42" t="s">
        <v>351</v>
      </c>
      <c r="C22" s="48" t="s">
        <v>485</v>
      </c>
      <c r="D22" s="49" t="s">
        <v>27</v>
      </c>
      <c r="E22" s="80">
        <v>240</v>
      </c>
      <c r="F22" s="37"/>
      <c r="G22" s="286"/>
      <c r="H22" s="40"/>
      <c r="I22" s="37">
        <f>ROUND(H22*E22,2)</f>
        <v>0</v>
      </c>
    </row>
    <row r="23" spans="1:9" s="47" customFormat="1">
      <c r="A23" s="41"/>
      <c r="B23" s="42"/>
      <c r="C23" s="48"/>
      <c r="D23" s="49"/>
      <c r="E23" s="80"/>
      <c r="F23" s="37"/>
      <c r="G23" s="37"/>
      <c r="H23" s="37"/>
      <c r="I23" s="37"/>
    </row>
    <row r="24" spans="1:9" s="47" customFormat="1">
      <c r="A24" s="41"/>
      <c r="B24" s="42"/>
      <c r="C24" s="86" t="s">
        <v>8</v>
      </c>
      <c r="D24" s="49"/>
      <c r="E24" s="80"/>
      <c r="F24" s="37"/>
      <c r="G24" s="37"/>
      <c r="H24" s="37"/>
      <c r="I24" s="53">
        <f>SUM(I22:I23)</f>
        <v>0</v>
      </c>
    </row>
    <row r="25" spans="1:9" s="17" customFormat="1">
      <c r="A25" s="10"/>
      <c r="B25" s="33"/>
      <c r="C25" s="84"/>
      <c r="D25" s="79"/>
      <c r="E25" s="85"/>
      <c r="F25" s="37"/>
      <c r="G25" s="37"/>
      <c r="H25" s="37"/>
      <c r="I25" s="37"/>
    </row>
    <row r="26" spans="1:9" s="17" customFormat="1">
      <c r="A26" s="10"/>
      <c r="B26" s="38">
        <v>2</v>
      </c>
      <c r="C26" s="253" t="s">
        <v>32</v>
      </c>
      <c r="D26" s="81"/>
      <c r="E26" s="80"/>
      <c r="F26" s="37"/>
      <c r="G26" s="37"/>
      <c r="H26" s="37"/>
      <c r="I26" s="37"/>
    </row>
    <row r="27" spans="1:9" s="17" customFormat="1">
      <c r="A27" s="10"/>
      <c r="B27" s="33" t="s">
        <v>55</v>
      </c>
      <c r="C27" s="84" t="s">
        <v>659</v>
      </c>
      <c r="D27" s="79"/>
      <c r="E27" s="85"/>
      <c r="F27" s="37"/>
      <c r="G27" s="37"/>
      <c r="H27" s="37"/>
      <c r="I27" s="37"/>
    </row>
    <row r="28" spans="1:9" s="17" customFormat="1" ht="47.25">
      <c r="A28" s="10"/>
      <c r="B28" s="33" t="s">
        <v>223</v>
      </c>
      <c r="C28" s="84" t="s">
        <v>537</v>
      </c>
      <c r="D28" s="79" t="s">
        <v>23</v>
      </c>
      <c r="E28" s="80">
        <v>0.39</v>
      </c>
      <c r="F28" s="37"/>
      <c r="G28" s="286"/>
      <c r="H28" s="40"/>
      <c r="I28" s="37">
        <f>ROUND(H28*E28,2)</f>
        <v>0</v>
      </c>
    </row>
    <row r="29" spans="1:9" s="17" customFormat="1">
      <c r="A29" s="10"/>
      <c r="B29" s="33" t="s">
        <v>224</v>
      </c>
      <c r="C29" s="84" t="s">
        <v>658</v>
      </c>
      <c r="D29" s="79" t="s">
        <v>23</v>
      </c>
      <c r="E29" s="85">
        <v>0.39</v>
      </c>
      <c r="F29" s="37"/>
      <c r="G29" s="286"/>
      <c r="H29" s="40"/>
      <c r="I29" s="37">
        <f>ROUND(H29*E29,2)</f>
        <v>0</v>
      </c>
    </row>
    <row r="30" spans="1:9" s="17" customFormat="1">
      <c r="A30" s="10"/>
      <c r="B30" s="33" t="s">
        <v>64</v>
      </c>
      <c r="C30" s="135" t="s">
        <v>533</v>
      </c>
      <c r="D30" s="79"/>
      <c r="E30" s="85"/>
      <c r="F30" s="37"/>
      <c r="G30" s="37"/>
      <c r="H30" s="37"/>
      <c r="I30" s="37"/>
    </row>
    <row r="31" spans="1:9" s="17" customFormat="1" ht="63">
      <c r="A31" s="10"/>
      <c r="B31" s="33" t="s">
        <v>225</v>
      </c>
      <c r="C31" s="84" t="s">
        <v>539</v>
      </c>
      <c r="D31" s="79" t="s">
        <v>15</v>
      </c>
      <c r="E31" s="80">
        <v>29.47</v>
      </c>
      <c r="F31" s="37"/>
      <c r="G31" s="286"/>
      <c r="H31" s="40"/>
      <c r="I31" s="37">
        <f t="shared" ref="I31:I35" si="0">ROUND(H31*E31,2)</f>
        <v>0</v>
      </c>
    </row>
    <row r="32" spans="1:9" s="17" customFormat="1">
      <c r="A32" s="10"/>
      <c r="B32" s="33" t="s">
        <v>65</v>
      </c>
      <c r="C32" s="135" t="s">
        <v>534</v>
      </c>
      <c r="D32" s="79"/>
      <c r="E32" s="85"/>
      <c r="F32" s="37"/>
      <c r="G32" s="37"/>
      <c r="H32" s="37"/>
      <c r="I32" s="37"/>
    </row>
    <row r="33" spans="1:9" s="17" customFormat="1" ht="47.25">
      <c r="A33" s="10"/>
      <c r="B33" s="33" t="s">
        <v>226</v>
      </c>
      <c r="C33" s="84" t="s">
        <v>532</v>
      </c>
      <c r="D33" s="79" t="s">
        <v>33</v>
      </c>
      <c r="E33" s="80">
        <v>550.79999999999995</v>
      </c>
      <c r="F33" s="37"/>
      <c r="G33" s="286"/>
      <c r="H33" s="40"/>
      <c r="I33" s="37">
        <f t="shared" si="0"/>
        <v>0</v>
      </c>
    </row>
    <row r="34" spans="1:9" s="17" customFormat="1">
      <c r="A34" s="10"/>
      <c r="B34" s="33" t="s">
        <v>70</v>
      </c>
      <c r="C34" s="135" t="s">
        <v>536</v>
      </c>
      <c r="D34" s="79"/>
      <c r="E34" s="85"/>
      <c r="F34" s="37"/>
      <c r="G34" s="37"/>
      <c r="H34" s="37"/>
      <c r="I34" s="37"/>
    </row>
    <row r="35" spans="1:9" s="17" customFormat="1" ht="47.25">
      <c r="A35" s="10"/>
      <c r="B35" s="33" t="s">
        <v>227</v>
      </c>
      <c r="C35" s="84" t="s">
        <v>535</v>
      </c>
      <c r="D35" s="79" t="s">
        <v>23</v>
      </c>
      <c r="E35" s="80">
        <v>4.59</v>
      </c>
      <c r="F35" s="37"/>
      <c r="G35" s="286"/>
      <c r="H35" s="40"/>
      <c r="I35" s="37">
        <f t="shared" si="0"/>
        <v>0</v>
      </c>
    </row>
    <row r="36" spans="1:9" s="17" customFormat="1">
      <c r="A36" s="10"/>
      <c r="B36" s="33"/>
      <c r="C36" s="84"/>
      <c r="D36" s="79"/>
      <c r="E36" s="80"/>
      <c r="F36" s="37"/>
      <c r="G36" s="37"/>
      <c r="H36" s="37"/>
      <c r="I36" s="37"/>
    </row>
    <row r="37" spans="1:9" s="17" customFormat="1">
      <c r="A37" s="10"/>
      <c r="B37" s="33"/>
      <c r="C37" s="86" t="s">
        <v>10</v>
      </c>
      <c r="D37" s="79"/>
      <c r="E37" s="80"/>
      <c r="F37" s="37"/>
      <c r="G37" s="37"/>
      <c r="H37" s="37"/>
      <c r="I37" s="53">
        <f>SUM(I28:I36)</f>
        <v>0</v>
      </c>
    </row>
    <row r="38" spans="1:9" s="17" customFormat="1">
      <c r="A38" s="10"/>
      <c r="B38" s="33"/>
      <c r="C38" s="88"/>
      <c r="D38" s="79"/>
      <c r="E38" s="80"/>
      <c r="F38" s="37"/>
      <c r="G38" s="37"/>
      <c r="H38" s="37"/>
      <c r="I38" s="37"/>
    </row>
    <row r="39" spans="1:9" s="17" customFormat="1" ht="63">
      <c r="A39" s="10"/>
      <c r="B39" s="38">
        <v>3</v>
      </c>
      <c r="C39" s="253" t="s">
        <v>686</v>
      </c>
      <c r="D39" s="91"/>
      <c r="E39" s="85"/>
      <c r="F39" s="37"/>
      <c r="G39" s="37"/>
      <c r="H39" s="37"/>
      <c r="I39" s="37">
        <f>ROUND(H39*E39,2)</f>
        <v>0</v>
      </c>
    </row>
    <row r="40" spans="1:9" s="17" customFormat="1" ht="31.5">
      <c r="A40" s="10"/>
      <c r="B40" s="33" t="s">
        <v>58</v>
      </c>
      <c r="C40" s="83" t="s">
        <v>684</v>
      </c>
      <c r="D40" s="91" t="s">
        <v>683</v>
      </c>
      <c r="E40" s="80">
        <v>3000</v>
      </c>
      <c r="F40" s="37"/>
      <c r="G40" s="286"/>
      <c r="H40" s="40"/>
      <c r="I40" s="37">
        <f>ROUND(H40*E40,2)</f>
        <v>0</v>
      </c>
    </row>
    <row r="41" spans="1:9" s="17" customFormat="1" ht="78.75">
      <c r="A41" s="10"/>
      <c r="B41" s="33" t="s">
        <v>66</v>
      </c>
      <c r="C41" s="83" t="s">
        <v>697</v>
      </c>
      <c r="D41" s="91" t="s">
        <v>560</v>
      </c>
      <c r="E41" s="80">
        <v>12</v>
      </c>
      <c r="F41" s="37"/>
      <c r="G41" s="286"/>
      <c r="H41" s="40"/>
      <c r="I41" s="37">
        <f>ROUND(H41*E41,2)</f>
        <v>0</v>
      </c>
    </row>
    <row r="42" spans="1:9" s="17" customFormat="1">
      <c r="A42" s="10"/>
      <c r="B42" s="33"/>
      <c r="C42" s="83"/>
      <c r="D42" s="91"/>
      <c r="E42" s="80"/>
      <c r="F42" s="37"/>
      <c r="G42" s="37"/>
      <c r="H42" s="37"/>
      <c r="I42" s="37"/>
    </row>
    <row r="43" spans="1:9" s="17" customFormat="1">
      <c r="A43" s="10"/>
      <c r="B43" s="33"/>
      <c r="C43" s="86" t="s">
        <v>21</v>
      </c>
      <c r="D43" s="35"/>
      <c r="E43" s="36"/>
      <c r="F43" s="37"/>
      <c r="G43" s="37"/>
      <c r="H43" s="37"/>
      <c r="I43" s="53">
        <f>SUM(I40:I42)</f>
        <v>0</v>
      </c>
    </row>
    <row r="44" spans="1:9" s="17" customFormat="1">
      <c r="A44" s="10"/>
      <c r="B44" s="33"/>
      <c r="C44" s="34"/>
      <c r="D44" s="35"/>
      <c r="E44" s="36"/>
      <c r="F44" s="37"/>
      <c r="G44" s="37"/>
      <c r="H44" s="37"/>
      <c r="I44" s="37"/>
    </row>
    <row r="45" spans="1:9" s="17" customFormat="1">
      <c r="A45" s="10"/>
      <c r="B45" s="33"/>
      <c r="C45" s="34"/>
      <c r="D45" s="35"/>
      <c r="E45" s="36"/>
      <c r="F45" s="37"/>
      <c r="G45" s="37"/>
      <c r="H45" s="37"/>
      <c r="I45" s="37"/>
    </row>
    <row r="46" spans="1:9" s="10" customFormat="1">
      <c r="B46" s="33"/>
      <c r="C46" s="51" t="s">
        <v>7</v>
      </c>
      <c r="D46" s="66"/>
      <c r="E46" s="36"/>
      <c r="F46" s="37"/>
      <c r="G46" s="44"/>
      <c r="H46" s="45"/>
      <c r="I46" s="133">
        <f>SUM(I18:I45)/2</f>
        <v>0</v>
      </c>
    </row>
    <row r="47" spans="1:9" s="10" customFormat="1">
      <c r="B47" s="27"/>
      <c r="C47" s="67"/>
      <c r="D47" s="68"/>
      <c r="E47" s="30"/>
      <c r="F47" s="30"/>
      <c r="G47" s="30"/>
      <c r="H47" s="30"/>
      <c r="I47" s="30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1:9" s="10" customFormat="1">
      <c r="B49" s="69"/>
      <c r="C49" s="70"/>
      <c r="D49" s="47"/>
      <c r="E49" s="71"/>
      <c r="F49" s="72"/>
      <c r="G49" s="72"/>
      <c r="H49" s="72"/>
      <c r="I49" s="73"/>
    </row>
    <row r="50" spans="1:9" s="10" customFormat="1">
      <c r="B50" s="69"/>
      <c r="C50" s="70"/>
      <c r="D50" s="47"/>
      <c r="E50" s="71"/>
      <c r="F50" s="72"/>
      <c r="G50" s="72"/>
      <c r="H50" s="72"/>
      <c r="I50" s="47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10" customFormat="1">
      <c r="B72" s="69"/>
      <c r="C72" s="70"/>
      <c r="D72" s="47"/>
      <c r="E72" s="71"/>
      <c r="F72" s="72"/>
      <c r="G72" s="72"/>
      <c r="H72" s="72"/>
      <c r="I72" s="47"/>
    </row>
    <row r="73" spans="1:9" s="10" customFormat="1">
      <c r="B73" s="69"/>
      <c r="C73" s="70"/>
      <c r="D73" s="47"/>
      <c r="E73" s="71"/>
      <c r="F73" s="72"/>
      <c r="G73" s="72"/>
      <c r="H73" s="72"/>
      <c r="I73" s="47"/>
    </row>
    <row r="74" spans="1:9" s="10" customFormat="1">
      <c r="B74" s="69"/>
      <c r="C74" s="70"/>
      <c r="D74" s="47"/>
      <c r="E74" s="71"/>
      <c r="F74" s="72"/>
      <c r="G74" s="72"/>
      <c r="H74" s="72"/>
      <c r="I74" s="47"/>
    </row>
    <row r="75" spans="1:9" s="10" customFormat="1">
      <c r="B75" s="69"/>
      <c r="C75" s="70"/>
      <c r="D75" s="47"/>
      <c r="E75" s="71"/>
      <c r="F75" s="72"/>
      <c r="G75" s="72"/>
      <c r="H75" s="72"/>
      <c r="I75" s="47"/>
    </row>
    <row r="76" spans="1:9" s="10" customFormat="1">
      <c r="B76" s="69"/>
      <c r="C76" s="70"/>
      <c r="D76" s="47"/>
      <c r="E76" s="71"/>
      <c r="F76" s="72"/>
      <c r="G76" s="72"/>
      <c r="H76" s="72"/>
      <c r="I76" s="47"/>
    </row>
    <row r="77" spans="1:9" s="10" customFormat="1">
      <c r="B77" s="69"/>
      <c r="D77" s="41"/>
      <c r="E77" s="41"/>
      <c r="F77" s="75"/>
      <c r="G77" s="75"/>
      <c r="H77" s="75"/>
      <c r="I77" s="41"/>
    </row>
    <row r="78" spans="1:9" s="10" customFormat="1">
      <c r="B78" s="69"/>
      <c r="D78" s="41"/>
      <c r="E78" s="41"/>
      <c r="F78" s="75"/>
      <c r="G78" s="75"/>
      <c r="H78" s="75"/>
      <c r="I78" s="41"/>
    </row>
    <row r="79" spans="1:9" s="10" customFormat="1">
      <c r="B79" s="69"/>
      <c r="D79" s="41"/>
      <c r="E79" s="41"/>
      <c r="F79" s="41"/>
      <c r="G79" s="41"/>
      <c r="H79" s="41"/>
      <c r="I79" s="41"/>
    </row>
    <row r="80" spans="1:9" s="10" customFormat="1">
      <c r="B80" s="69"/>
      <c r="D80" s="41"/>
      <c r="E80" s="41"/>
      <c r="F80" s="41"/>
      <c r="G80" s="41"/>
      <c r="H80" s="41"/>
      <c r="I80" s="41"/>
    </row>
    <row r="81" spans="2:9" s="10" customFormat="1">
      <c r="B81" s="69"/>
      <c r="D81" s="41"/>
      <c r="E81" s="41"/>
      <c r="F81" s="41"/>
      <c r="G81" s="41"/>
      <c r="H81" s="41"/>
      <c r="I81" s="41"/>
    </row>
    <row r="82" spans="2:9" s="10" customFormat="1">
      <c r="B82" s="69"/>
      <c r="D82" s="41"/>
      <c r="E82" s="41"/>
      <c r="F82" s="41"/>
      <c r="G82" s="41"/>
      <c r="H82" s="41"/>
      <c r="I82" s="41"/>
    </row>
    <row r="83" spans="2:9" s="10" customFormat="1">
      <c r="B83" s="69"/>
      <c r="D83" s="41"/>
      <c r="E83" s="41"/>
      <c r="F83" s="41"/>
      <c r="G83" s="41"/>
      <c r="H83" s="41"/>
      <c r="I83" s="41"/>
    </row>
    <row r="84" spans="2:9" s="10" customFormat="1">
      <c r="B84" s="69"/>
      <c r="D84" s="41"/>
      <c r="E84" s="41"/>
      <c r="F84" s="41"/>
      <c r="G84" s="41"/>
      <c r="H84" s="41"/>
      <c r="I84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showZeros="0" zoomScaleNormal="100" zoomScaleSheetLayoutView="100" workbookViewId="0">
      <selection activeCell="K10" sqref="K10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3.7109375" style="1" bestFit="1" customWidth="1"/>
    <col min="11" max="11" width="12.4257812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37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223"/>
      <c r="C8" s="224"/>
      <c r="D8" s="225"/>
      <c r="E8" s="226"/>
      <c r="F8" s="225"/>
      <c r="G8" s="13"/>
      <c r="H8" s="225"/>
      <c r="I8" s="227"/>
      <c r="J8" s="16"/>
      <c r="K8" s="16"/>
    </row>
    <row r="9" spans="1:11" s="17" customFormat="1" ht="63">
      <c r="A9" s="10"/>
      <c r="B9" s="18">
        <v>1</v>
      </c>
      <c r="C9" s="19" t="s">
        <v>1005</v>
      </c>
      <c r="D9" s="20"/>
      <c r="E9" s="21"/>
      <c r="F9" s="20"/>
      <c r="G9" s="20"/>
      <c r="H9" s="20"/>
      <c r="I9" s="22">
        <f>I18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>
      <c r="A14" s="10"/>
      <c r="B14" s="115"/>
      <c r="C14" s="116"/>
      <c r="D14" s="117"/>
      <c r="E14" s="118"/>
      <c r="F14" s="119"/>
      <c r="G14" s="119"/>
      <c r="H14" s="119"/>
      <c r="I14" s="119"/>
    </row>
    <row r="15" spans="1:11" s="17" customFormat="1" ht="63">
      <c r="A15" s="10"/>
      <c r="B15" s="125">
        <v>1</v>
      </c>
      <c r="C15" s="258" t="s">
        <v>783</v>
      </c>
      <c r="D15" s="99"/>
      <c r="E15" s="97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890</v>
      </c>
      <c r="D16" s="99" t="s">
        <v>711</v>
      </c>
      <c r="E16" s="97">
        <v>1</v>
      </c>
      <c r="F16" s="98"/>
      <c r="G16" s="286"/>
      <c r="H16" s="40"/>
      <c r="I16" s="40">
        <f>ROUND(H16*E16,2)</f>
        <v>0</v>
      </c>
      <c r="J16" s="293"/>
    </row>
    <row r="17" spans="1:12" s="17" customFormat="1">
      <c r="A17" s="10"/>
      <c r="B17" s="33"/>
      <c r="C17" s="34"/>
      <c r="D17" s="35"/>
      <c r="E17" s="39"/>
      <c r="F17" s="40"/>
      <c r="G17" s="40"/>
      <c r="H17" s="40"/>
      <c r="I17" s="40"/>
    </row>
    <row r="18" spans="1:12" s="17" customFormat="1">
      <c r="A18" s="10"/>
      <c r="B18" s="33"/>
      <c r="C18" s="50" t="s">
        <v>8</v>
      </c>
      <c r="D18" s="35"/>
      <c r="E18" s="39"/>
      <c r="F18" s="40"/>
      <c r="G18" s="40"/>
      <c r="H18" s="40"/>
      <c r="I18" s="61">
        <f>SUM(I16:I17)</f>
        <v>0</v>
      </c>
      <c r="J18" s="292"/>
      <c r="K18" s="292"/>
      <c r="L18" s="294"/>
    </row>
    <row r="19" spans="1:12" s="17" customFormat="1">
      <c r="A19" s="10"/>
      <c r="B19" s="33"/>
      <c r="C19" s="34"/>
      <c r="D19" s="35"/>
      <c r="E19" s="39"/>
      <c r="F19" s="40"/>
      <c r="G19" s="40"/>
      <c r="H19" s="40"/>
      <c r="I19" s="40"/>
    </row>
    <row r="20" spans="1:12" s="17" customFormat="1">
      <c r="A20" s="10"/>
      <c r="B20" s="33"/>
      <c r="C20" s="34"/>
      <c r="D20" s="35"/>
      <c r="E20" s="39"/>
      <c r="F20" s="40"/>
      <c r="G20" s="40"/>
      <c r="H20" s="40"/>
      <c r="I20" s="40"/>
    </row>
    <row r="21" spans="1:12" s="10" customFormat="1">
      <c r="B21" s="33"/>
      <c r="C21" s="51" t="s">
        <v>7</v>
      </c>
      <c r="D21" s="66"/>
      <c r="E21" s="39"/>
      <c r="F21" s="40"/>
      <c r="G21" s="128"/>
      <c r="H21" s="46"/>
      <c r="I21" s="54">
        <f>SUM(I14:I20)/2</f>
        <v>0</v>
      </c>
    </row>
    <row r="22" spans="1:12" s="10" customFormat="1">
      <c r="B22" s="27"/>
      <c r="C22" s="67"/>
      <c r="D22" s="68"/>
      <c r="E22" s="30"/>
      <c r="F22" s="30"/>
      <c r="G22" s="30"/>
      <c r="H22" s="30"/>
      <c r="I22" s="30"/>
    </row>
    <row r="23" spans="1:12" s="10" customFormat="1">
      <c r="B23" s="69"/>
      <c r="C23" s="70"/>
      <c r="D23" s="47"/>
      <c r="E23" s="71"/>
      <c r="F23" s="72"/>
      <c r="G23" s="72"/>
      <c r="H23" s="72"/>
      <c r="I23" s="47"/>
    </row>
    <row r="24" spans="1:12" s="10" customFormat="1">
      <c r="B24" s="69"/>
      <c r="C24" s="70"/>
      <c r="D24" s="47"/>
      <c r="E24" s="71"/>
      <c r="F24" s="72"/>
      <c r="G24" s="72"/>
      <c r="H24" s="72"/>
      <c r="I24" s="73"/>
    </row>
    <row r="25" spans="1:12" s="70" customFormat="1">
      <c r="A25" s="74"/>
      <c r="B25" s="69"/>
      <c r="D25" s="47"/>
      <c r="E25" s="71"/>
      <c r="F25" s="72"/>
      <c r="G25" s="72"/>
      <c r="H25" s="72"/>
      <c r="I25" s="47"/>
    </row>
    <row r="26" spans="1:12" s="70" customFormat="1">
      <c r="A26" s="74"/>
      <c r="B26" s="69"/>
      <c r="D26" s="47"/>
      <c r="E26" s="71"/>
      <c r="F26" s="72"/>
      <c r="G26" s="72"/>
      <c r="H26" s="72"/>
      <c r="I26" s="47"/>
    </row>
    <row r="27" spans="1:12" s="70" customFormat="1">
      <c r="A27" s="74"/>
      <c r="B27" s="69"/>
      <c r="D27" s="47"/>
      <c r="E27" s="71"/>
      <c r="F27" s="72"/>
      <c r="G27" s="72"/>
      <c r="H27" s="72"/>
      <c r="I27" s="47"/>
    </row>
    <row r="28" spans="1:12" s="70" customFormat="1">
      <c r="A28" s="74"/>
      <c r="B28" s="69"/>
      <c r="D28" s="47"/>
      <c r="E28" s="71"/>
      <c r="F28" s="72"/>
      <c r="G28" s="72"/>
      <c r="H28" s="72"/>
      <c r="I28" s="47"/>
    </row>
    <row r="29" spans="1:12" s="70" customFormat="1">
      <c r="A29" s="74"/>
      <c r="B29" s="69"/>
      <c r="D29" s="47"/>
      <c r="E29" s="71"/>
      <c r="F29" s="72"/>
      <c r="G29" s="72"/>
      <c r="H29" s="72"/>
      <c r="I29" s="47"/>
    </row>
    <row r="30" spans="1:12" s="70" customFormat="1">
      <c r="A30" s="74"/>
      <c r="B30" s="69"/>
      <c r="D30" s="47"/>
      <c r="E30" s="71"/>
      <c r="F30" s="72"/>
      <c r="G30" s="72"/>
      <c r="H30" s="72"/>
      <c r="I30" s="47"/>
    </row>
    <row r="31" spans="1:12" s="70" customFormat="1">
      <c r="A31" s="74"/>
      <c r="B31" s="69"/>
      <c r="D31" s="47"/>
      <c r="E31" s="71"/>
      <c r="F31" s="72"/>
      <c r="G31" s="72"/>
      <c r="H31" s="72"/>
      <c r="I31" s="47"/>
    </row>
    <row r="32" spans="1:12" s="70" customFormat="1">
      <c r="A32" s="74"/>
      <c r="B32" s="69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47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10" customFormat="1">
      <c r="B38" s="69"/>
      <c r="C38" s="70"/>
      <c r="D38" s="47"/>
      <c r="E38" s="71"/>
      <c r="F38" s="72"/>
      <c r="G38" s="72"/>
      <c r="H38" s="72"/>
      <c r="I38" s="47"/>
    </row>
    <row r="39" spans="1:9" s="10" customFormat="1">
      <c r="B39" s="69"/>
      <c r="C39" s="70"/>
      <c r="D39" s="47"/>
      <c r="E39" s="71"/>
      <c r="F39" s="72"/>
      <c r="G39" s="72"/>
      <c r="H39" s="72"/>
      <c r="I39" s="47"/>
    </row>
    <row r="40" spans="1:9" s="10" customFormat="1">
      <c r="B40" s="69"/>
      <c r="C40" s="70"/>
      <c r="D40" s="47"/>
      <c r="E40" s="71"/>
      <c r="F40" s="72"/>
      <c r="G40" s="72"/>
      <c r="H40" s="72"/>
      <c r="I40" s="47"/>
    </row>
    <row r="41" spans="1:9" s="10" customFormat="1">
      <c r="B41" s="69"/>
      <c r="D41" s="41"/>
      <c r="E41" s="41"/>
      <c r="F41" s="75"/>
      <c r="G41" s="75"/>
      <c r="H41" s="75"/>
      <c r="I41" s="41"/>
    </row>
    <row r="42" spans="1:9" s="10" customFormat="1">
      <c r="B42" s="69"/>
      <c r="D42" s="41"/>
      <c r="E42" s="41"/>
      <c r="F42" s="75"/>
      <c r="G42" s="75"/>
      <c r="H42" s="75"/>
      <c r="I42" s="41"/>
    </row>
    <row r="43" spans="1:9" s="10" customFormat="1">
      <c r="B43" s="69"/>
      <c r="D43" s="41"/>
      <c r="E43" s="41"/>
      <c r="F43" s="41"/>
      <c r="G43" s="41"/>
      <c r="H43" s="41"/>
      <c r="I43" s="41"/>
    </row>
    <row r="44" spans="1:9" s="10" customFormat="1">
      <c r="B44" s="69"/>
      <c r="D44" s="41"/>
      <c r="E44" s="41"/>
      <c r="F44" s="41"/>
      <c r="G44" s="41"/>
      <c r="H44" s="41"/>
      <c r="I44" s="41"/>
    </row>
    <row r="45" spans="1:9" s="10" customFormat="1">
      <c r="B45" s="69"/>
      <c r="D45" s="41"/>
      <c r="E45" s="41"/>
      <c r="F45" s="41"/>
      <c r="G45" s="41"/>
      <c r="H45" s="41"/>
      <c r="I45" s="41"/>
    </row>
    <row r="46" spans="1:9" s="10" customFormat="1">
      <c r="B46" s="69"/>
      <c r="D46" s="41"/>
      <c r="E46" s="41"/>
      <c r="F46" s="41"/>
      <c r="G46" s="41"/>
      <c r="H46" s="41"/>
      <c r="I46" s="41"/>
    </row>
    <row r="47" spans="1:9" s="10" customFormat="1">
      <c r="B47" s="69"/>
      <c r="D47" s="41"/>
      <c r="E47" s="41"/>
      <c r="F47" s="41"/>
      <c r="G47" s="41"/>
      <c r="H47" s="41"/>
      <c r="I47" s="41"/>
    </row>
    <row r="48" spans="1:9" s="10" customFormat="1">
      <c r="B48" s="69"/>
      <c r="D48" s="41"/>
      <c r="E48" s="41"/>
      <c r="F48" s="41"/>
      <c r="G48" s="41"/>
      <c r="H48" s="41"/>
      <c r="I48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showGridLines="0" showZeros="0" zoomScaleNormal="100" zoomScaleSheetLayoutView="100" workbookViewId="0">
      <selection activeCell="E9" sqref="E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36</v>
      </c>
      <c r="D5" s="379"/>
      <c r="E5" s="380"/>
      <c r="F5" s="368" t="s">
        <v>878</v>
      </c>
      <c r="G5" s="369"/>
      <c r="H5" s="369"/>
      <c r="I5" s="280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 ht="31.5">
      <c r="A9" s="10"/>
      <c r="B9" s="18">
        <v>1</v>
      </c>
      <c r="C9" s="19" t="s">
        <v>983</v>
      </c>
      <c r="D9" s="20"/>
      <c r="E9" s="21"/>
      <c r="F9" s="20"/>
      <c r="G9" s="20"/>
      <c r="H9" s="20"/>
      <c r="I9" s="22">
        <f>I24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>
        <v>2</v>
      </c>
      <c r="C11" s="19" t="s">
        <v>991</v>
      </c>
      <c r="D11" s="20"/>
      <c r="E11" s="21"/>
      <c r="F11" s="20"/>
      <c r="G11" s="20"/>
      <c r="H11" s="20"/>
      <c r="I11" s="22">
        <f>I37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78.75">
      <c r="A13" s="10"/>
      <c r="B13" s="18">
        <v>3</v>
      </c>
      <c r="C13" s="19" t="s">
        <v>1006</v>
      </c>
      <c r="D13" s="20"/>
      <c r="E13" s="21"/>
      <c r="F13" s="20"/>
      <c r="G13" s="20"/>
      <c r="H13" s="20"/>
      <c r="I13" s="22">
        <f>I43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>
      <c r="A15" s="10"/>
      <c r="B15" s="18"/>
      <c r="C15" s="19"/>
      <c r="D15" s="20"/>
      <c r="E15" s="21"/>
      <c r="F15" s="20"/>
      <c r="G15" s="20"/>
      <c r="H15" s="20"/>
      <c r="I15" s="22"/>
      <c r="J15" s="16"/>
      <c r="K15" s="16"/>
    </row>
    <row r="16" spans="1:11" s="17" customFormat="1">
      <c r="A16" s="10"/>
      <c r="B16" s="23"/>
      <c r="C16" s="24" t="s">
        <v>7</v>
      </c>
      <c r="D16" s="24"/>
      <c r="E16" s="25"/>
      <c r="F16" s="24"/>
      <c r="G16" s="24"/>
      <c r="H16" s="24"/>
      <c r="I16" s="26">
        <f>SUM(I8:I15)</f>
        <v>0</v>
      </c>
    </row>
    <row r="17" spans="1:9" s="17" customFormat="1">
      <c r="A17" s="10"/>
      <c r="B17" s="27"/>
      <c r="C17" s="28"/>
      <c r="D17" s="29"/>
      <c r="E17" s="30"/>
      <c r="F17" s="31"/>
      <c r="G17" s="31"/>
      <c r="H17" s="31"/>
      <c r="I17" s="32"/>
    </row>
    <row r="18" spans="1:9" s="17" customFormat="1">
      <c r="A18" s="10"/>
      <c r="B18" s="33"/>
      <c r="C18" s="34"/>
      <c r="D18" s="35"/>
      <c r="E18" s="36"/>
      <c r="F18" s="37"/>
      <c r="G18" s="37"/>
      <c r="H18" s="37"/>
      <c r="I18" s="37"/>
    </row>
    <row r="19" spans="1:9" s="17" customFormat="1" ht="31.5">
      <c r="A19" s="10"/>
      <c r="B19" s="203">
        <v>1</v>
      </c>
      <c r="C19" s="205" t="s">
        <v>759</v>
      </c>
      <c r="D19" s="136" t="s">
        <v>9</v>
      </c>
      <c r="E19" s="39"/>
      <c r="F19" s="39"/>
      <c r="G19" s="285"/>
      <c r="H19" s="46"/>
      <c r="I19" s="46"/>
    </row>
    <row r="20" spans="1:9" s="47" customFormat="1">
      <c r="A20" s="41"/>
      <c r="B20" s="42" t="s">
        <v>51</v>
      </c>
      <c r="C20" s="135" t="s">
        <v>405</v>
      </c>
      <c r="D20" s="136"/>
      <c r="E20" s="39"/>
      <c r="F20" s="128"/>
      <c r="G20" s="128"/>
      <c r="H20" s="46"/>
      <c r="I20" s="46"/>
    </row>
    <row r="21" spans="1:9" s="47" customFormat="1">
      <c r="A21" s="41"/>
      <c r="B21" s="42" t="s">
        <v>218</v>
      </c>
      <c r="C21" s="135" t="s">
        <v>407</v>
      </c>
      <c r="D21" s="136"/>
      <c r="E21" s="39"/>
      <c r="F21" s="128"/>
      <c r="G21" s="128"/>
      <c r="H21" s="46"/>
      <c r="I21" s="46"/>
    </row>
    <row r="22" spans="1:9" s="47" customFormat="1">
      <c r="A22" s="41"/>
      <c r="B22" s="42" t="s">
        <v>351</v>
      </c>
      <c r="C22" s="48" t="s">
        <v>485</v>
      </c>
      <c r="D22" s="49" t="s">
        <v>27</v>
      </c>
      <c r="E22" s="93">
        <v>1440</v>
      </c>
      <c r="F22" s="40"/>
      <c r="G22" s="286"/>
      <c r="H22" s="40"/>
      <c r="I22" s="40">
        <f>ROUND(H22*E22,2)</f>
        <v>0</v>
      </c>
    </row>
    <row r="23" spans="1:9" s="47" customFormat="1">
      <c r="A23" s="41"/>
      <c r="B23" s="42"/>
      <c r="C23" s="48"/>
      <c r="D23" s="49"/>
      <c r="E23" s="93"/>
      <c r="F23" s="40"/>
      <c r="G23" s="40"/>
      <c r="H23" s="40"/>
      <c r="I23" s="40"/>
    </row>
    <row r="24" spans="1:9" s="47" customFormat="1">
      <c r="A24" s="41"/>
      <c r="B24" s="42"/>
      <c r="C24" s="86" t="s">
        <v>8</v>
      </c>
      <c r="D24" s="49"/>
      <c r="E24" s="93"/>
      <c r="F24" s="40"/>
      <c r="G24" s="40"/>
      <c r="H24" s="40"/>
      <c r="I24" s="61">
        <f>SUM(I22:I23)</f>
        <v>0</v>
      </c>
    </row>
    <row r="25" spans="1:9" s="17" customFormat="1">
      <c r="A25" s="10"/>
      <c r="B25" s="33"/>
      <c r="C25" s="84"/>
      <c r="D25" s="79"/>
      <c r="E25" s="94"/>
      <c r="F25" s="40"/>
      <c r="G25" s="40"/>
      <c r="H25" s="40"/>
      <c r="I25" s="40"/>
    </row>
    <row r="26" spans="1:9" s="17" customFormat="1">
      <c r="A26" s="10"/>
      <c r="B26" s="38">
        <v>2</v>
      </c>
      <c r="C26" s="253" t="s">
        <v>32</v>
      </c>
      <c r="D26" s="81"/>
      <c r="E26" s="93"/>
      <c r="F26" s="40"/>
      <c r="G26" s="40"/>
      <c r="H26" s="40"/>
      <c r="I26" s="40"/>
    </row>
    <row r="27" spans="1:9" s="17" customFormat="1">
      <c r="A27" s="10"/>
      <c r="B27" s="33" t="s">
        <v>55</v>
      </c>
      <c r="C27" s="84" t="s">
        <v>659</v>
      </c>
      <c r="D27" s="79"/>
      <c r="E27" s="94"/>
      <c r="F27" s="40"/>
      <c r="G27" s="40"/>
      <c r="H27" s="40"/>
      <c r="I27" s="40"/>
    </row>
    <row r="28" spans="1:9" s="17" customFormat="1" ht="47.25">
      <c r="A28" s="10"/>
      <c r="B28" s="33" t="s">
        <v>223</v>
      </c>
      <c r="C28" s="84" t="s">
        <v>537</v>
      </c>
      <c r="D28" s="79" t="s">
        <v>23</v>
      </c>
      <c r="E28" s="93">
        <v>443.39</v>
      </c>
      <c r="F28" s="40"/>
      <c r="G28" s="286"/>
      <c r="H28" s="40"/>
      <c r="I28" s="40">
        <f>ROUND(H28*E28,2)</f>
        <v>0</v>
      </c>
    </row>
    <row r="29" spans="1:9" s="17" customFormat="1">
      <c r="A29" s="10"/>
      <c r="B29" s="33" t="s">
        <v>224</v>
      </c>
      <c r="C29" s="84" t="s">
        <v>658</v>
      </c>
      <c r="D29" s="79" t="s">
        <v>23</v>
      </c>
      <c r="E29" s="94">
        <v>443.39</v>
      </c>
      <c r="F29" s="40"/>
      <c r="G29" s="286"/>
      <c r="H29" s="40"/>
      <c r="I29" s="40">
        <f>ROUND(H29*E29,2)</f>
        <v>0</v>
      </c>
    </row>
    <row r="30" spans="1:9" s="17" customFormat="1">
      <c r="A30" s="10"/>
      <c r="B30" s="33" t="s">
        <v>64</v>
      </c>
      <c r="C30" s="135" t="s">
        <v>533</v>
      </c>
      <c r="D30" s="79"/>
      <c r="E30" s="94"/>
      <c r="F30" s="40"/>
      <c r="G30" s="40"/>
      <c r="H30" s="40"/>
      <c r="I30" s="40"/>
    </row>
    <row r="31" spans="1:9" s="17" customFormat="1" ht="63">
      <c r="A31" s="10"/>
      <c r="B31" s="33" t="s">
        <v>225</v>
      </c>
      <c r="C31" s="84" t="s">
        <v>539</v>
      </c>
      <c r="D31" s="79" t="s">
        <v>15</v>
      </c>
      <c r="E31" s="93">
        <v>33.840000000000003</v>
      </c>
      <c r="F31" s="40"/>
      <c r="G31" s="286"/>
      <c r="H31" s="40"/>
      <c r="I31" s="40">
        <f t="shared" ref="I31:I35" si="0">ROUND(H31*E31,2)</f>
        <v>0</v>
      </c>
    </row>
    <row r="32" spans="1:9" s="17" customFormat="1">
      <c r="A32" s="10"/>
      <c r="B32" s="33" t="s">
        <v>65</v>
      </c>
      <c r="C32" s="135" t="s">
        <v>534</v>
      </c>
      <c r="D32" s="79"/>
      <c r="E32" s="94"/>
      <c r="F32" s="40"/>
      <c r="G32" s="40"/>
      <c r="H32" s="40"/>
      <c r="I32" s="40"/>
    </row>
    <row r="33" spans="1:9" s="17" customFormat="1" ht="47.25">
      <c r="A33" s="10"/>
      <c r="B33" s="33" t="s">
        <v>226</v>
      </c>
      <c r="C33" s="84" t="s">
        <v>532</v>
      </c>
      <c r="D33" s="79" t="s">
        <v>33</v>
      </c>
      <c r="E33" s="93">
        <v>159622.20000000001</v>
      </c>
      <c r="F33" s="40"/>
      <c r="G33" s="286"/>
      <c r="H33" s="40"/>
      <c r="I33" s="40">
        <f t="shared" si="0"/>
        <v>0</v>
      </c>
    </row>
    <row r="34" spans="1:9" s="17" customFormat="1">
      <c r="A34" s="10"/>
      <c r="B34" s="33" t="s">
        <v>70</v>
      </c>
      <c r="C34" s="135" t="s">
        <v>536</v>
      </c>
      <c r="D34" s="79"/>
      <c r="E34" s="94"/>
      <c r="F34" s="40"/>
      <c r="G34" s="40"/>
      <c r="H34" s="40"/>
      <c r="I34" s="40"/>
    </row>
    <row r="35" spans="1:9" s="17" customFormat="1" ht="47.25">
      <c r="A35" s="10"/>
      <c r="B35" s="33" t="s">
        <v>227</v>
      </c>
      <c r="C35" s="84" t="s">
        <v>535</v>
      </c>
      <c r="D35" s="79" t="s">
        <v>23</v>
      </c>
      <c r="E35" s="93">
        <v>1773.58</v>
      </c>
      <c r="F35" s="40"/>
      <c r="G35" s="286"/>
      <c r="H35" s="40"/>
      <c r="I35" s="40">
        <f t="shared" si="0"/>
        <v>0</v>
      </c>
    </row>
    <row r="36" spans="1:9" s="17" customFormat="1">
      <c r="A36" s="10"/>
      <c r="B36" s="33"/>
      <c r="C36" s="82"/>
      <c r="D36" s="81"/>
      <c r="E36" s="93"/>
      <c r="F36" s="40"/>
      <c r="G36" s="40"/>
      <c r="H36" s="40"/>
      <c r="I36" s="40"/>
    </row>
    <row r="37" spans="1:9" s="17" customFormat="1">
      <c r="A37" s="10"/>
      <c r="B37" s="33"/>
      <c r="C37" s="86" t="s">
        <v>10</v>
      </c>
      <c r="D37" s="81"/>
      <c r="E37" s="93"/>
      <c r="F37" s="40"/>
      <c r="G37" s="40"/>
      <c r="H37" s="40"/>
      <c r="I37" s="61">
        <f>SUM(I28:I36)</f>
        <v>0</v>
      </c>
    </row>
    <row r="38" spans="1:9" s="17" customFormat="1">
      <c r="A38" s="10"/>
      <c r="B38" s="33"/>
      <c r="C38" s="88"/>
      <c r="D38" s="79"/>
      <c r="E38" s="93"/>
      <c r="F38" s="40"/>
      <c r="G38" s="40"/>
      <c r="H38" s="40"/>
      <c r="I38" s="40"/>
    </row>
    <row r="39" spans="1:9" s="17" customFormat="1" ht="63">
      <c r="A39" s="10"/>
      <c r="B39" s="38">
        <v>3</v>
      </c>
      <c r="C39" s="253" t="s">
        <v>687</v>
      </c>
      <c r="D39" s="91"/>
      <c r="E39" s="94"/>
      <c r="F39" s="40"/>
      <c r="G39" s="40"/>
      <c r="H39" s="40"/>
      <c r="I39" s="40">
        <f>ROUND(H39*E39,2)</f>
        <v>0</v>
      </c>
    </row>
    <row r="40" spans="1:9" s="17" customFormat="1" ht="31.5">
      <c r="A40" s="10"/>
      <c r="B40" s="33" t="s">
        <v>58</v>
      </c>
      <c r="C40" s="83" t="s">
        <v>684</v>
      </c>
      <c r="D40" s="91" t="s">
        <v>683</v>
      </c>
      <c r="E40" s="93">
        <v>9000</v>
      </c>
      <c r="F40" s="40"/>
      <c r="G40" s="286"/>
      <c r="H40" s="40"/>
      <c r="I40" s="40">
        <f>ROUND(H40*E40,2)</f>
        <v>0</v>
      </c>
    </row>
    <row r="41" spans="1:9" s="17" customFormat="1" ht="110.25">
      <c r="A41" s="10"/>
      <c r="B41" s="33" t="s">
        <v>66</v>
      </c>
      <c r="C41" s="83" t="s">
        <v>695</v>
      </c>
      <c r="D41" s="91" t="s">
        <v>560</v>
      </c>
      <c r="E41" s="93">
        <v>80</v>
      </c>
      <c r="F41" s="40"/>
      <c r="G41" s="286"/>
      <c r="H41" s="40"/>
      <c r="I41" s="40">
        <f>ROUND(H41*E41,2)</f>
        <v>0</v>
      </c>
    </row>
    <row r="42" spans="1:9" s="17" customFormat="1">
      <c r="A42" s="10"/>
      <c r="B42" s="33"/>
      <c r="C42" s="83"/>
      <c r="D42" s="91"/>
      <c r="E42" s="93"/>
      <c r="F42" s="40"/>
      <c r="G42" s="40"/>
      <c r="H42" s="40"/>
      <c r="I42" s="40"/>
    </row>
    <row r="43" spans="1:9" s="17" customFormat="1">
      <c r="A43" s="10"/>
      <c r="B43" s="33"/>
      <c r="C43" s="86" t="s">
        <v>21</v>
      </c>
      <c r="D43" s="35"/>
      <c r="E43" s="39"/>
      <c r="F43" s="40"/>
      <c r="G43" s="40"/>
      <c r="H43" s="40"/>
      <c r="I43" s="61">
        <f>SUM(I40:I42)</f>
        <v>0</v>
      </c>
    </row>
    <row r="44" spans="1:9" s="17" customFormat="1">
      <c r="A44" s="10"/>
      <c r="B44" s="33"/>
      <c r="C44" s="34"/>
      <c r="D44" s="35"/>
      <c r="E44" s="39"/>
      <c r="F44" s="40"/>
      <c r="G44" s="40"/>
      <c r="H44" s="40"/>
      <c r="I44" s="40"/>
    </row>
    <row r="45" spans="1:9" s="17" customFormat="1">
      <c r="A45" s="10"/>
      <c r="B45" s="33"/>
      <c r="C45" s="34"/>
      <c r="D45" s="35"/>
      <c r="E45" s="39"/>
      <c r="F45" s="40"/>
      <c r="G45" s="40"/>
      <c r="H45" s="40"/>
      <c r="I45" s="40"/>
    </row>
    <row r="46" spans="1:9" s="10" customFormat="1">
      <c r="B46" s="33"/>
      <c r="C46" s="51" t="s">
        <v>7</v>
      </c>
      <c r="D46" s="66"/>
      <c r="E46" s="39"/>
      <c r="F46" s="40"/>
      <c r="G46" s="128"/>
      <c r="H46" s="46"/>
      <c r="I46" s="54">
        <f>SUM(I18:I45)/2</f>
        <v>0</v>
      </c>
    </row>
    <row r="47" spans="1:9" s="10" customFormat="1">
      <c r="B47" s="27"/>
      <c r="C47" s="67"/>
      <c r="D47" s="68"/>
      <c r="E47" s="30"/>
      <c r="F47" s="30"/>
      <c r="G47" s="30"/>
      <c r="H47" s="30"/>
      <c r="I47" s="30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1:9" s="10" customFormat="1">
      <c r="B49" s="69"/>
      <c r="C49" s="70"/>
      <c r="D49" s="47"/>
      <c r="E49" s="71"/>
      <c r="F49" s="72"/>
      <c r="G49" s="72"/>
      <c r="H49" s="72"/>
      <c r="I49" s="73"/>
    </row>
    <row r="50" spans="1:9" s="10" customFormat="1">
      <c r="B50" s="69"/>
      <c r="C50" s="70"/>
      <c r="D50" s="47"/>
      <c r="E50" s="71"/>
      <c r="F50" s="72"/>
      <c r="G50" s="72"/>
      <c r="H50" s="72"/>
      <c r="I50" s="47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10" customFormat="1">
      <c r="B72" s="69"/>
      <c r="C72" s="70"/>
      <c r="D72" s="47"/>
      <c r="E72" s="71"/>
      <c r="F72" s="72"/>
      <c r="G72" s="72"/>
      <c r="H72" s="72"/>
      <c r="I72" s="47"/>
    </row>
    <row r="73" spans="1:9" s="10" customFormat="1">
      <c r="B73" s="69"/>
      <c r="C73" s="70"/>
      <c r="D73" s="47"/>
      <c r="E73" s="71"/>
      <c r="F73" s="72"/>
      <c r="G73" s="72"/>
      <c r="H73" s="72"/>
      <c r="I73" s="47"/>
    </row>
    <row r="74" spans="1:9" s="10" customFormat="1">
      <c r="B74" s="69"/>
      <c r="C74" s="70"/>
      <c r="D74" s="47"/>
      <c r="E74" s="71"/>
      <c r="F74" s="72"/>
      <c r="G74" s="72"/>
      <c r="H74" s="72"/>
      <c r="I74" s="47"/>
    </row>
    <row r="75" spans="1:9" s="10" customFormat="1">
      <c r="B75" s="69"/>
      <c r="C75" s="70"/>
      <c r="D75" s="47"/>
      <c r="E75" s="71"/>
      <c r="F75" s="72"/>
      <c r="G75" s="72"/>
      <c r="H75" s="72"/>
      <c r="I75" s="47"/>
    </row>
    <row r="76" spans="1:9" s="10" customFormat="1">
      <c r="B76" s="69"/>
      <c r="C76" s="70"/>
      <c r="D76" s="47"/>
      <c r="E76" s="71"/>
      <c r="F76" s="72"/>
      <c r="G76" s="72"/>
      <c r="H76" s="72"/>
      <c r="I76" s="47"/>
    </row>
    <row r="77" spans="1:9" s="10" customFormat="1">
      <c r="B77" s="69"/>
      <c r="D77" s="41"/>
      <c r="E77" s="41"/>
      <c r="F77" s="75"/>
      <c r="G77" s="75"/>
      <c r="H77" s="75"/>
      <c r="I77" s="41"/>
    </row>
    <row r="78" spans="1:9" s="10" customFormat="1">
      <c r="B78" s="69"/>
      <c r="D78" s="41"/>
      <c r="E78" s="41"/>
      <c r="F78" s="75"/>
      <c r="G78" s="75"/>
      <c r="H78" s="75"/>
      <c r="I78" s="41"/>
    </row>
    <row r="79" spans="1:9" s="10" customFormat="1">
      <c r="B79" s="69"/>
      <c r="D79" s="41"/>
      <c r="E79" s="41"/>
      <c r="F79" s="41"/>
      <c r="G79" s="41"/>
      <c r="H79" s="41"/>
      <c r="I79" s="41"/>
    </row>
    <row r="80" spans="1:9" s="10" customFormat="1">
      <c r="B80" s="69"/>
      <c r="D80" s="41"/>
      <c r="E80" s="41"/>
      <c r="F80" s="41"/>
      <c r="G80" s="41"/>
      <c r="H80" s="41"/>
      <c r="I80" s="41"/>
    </row>
    <row r="81" spans="2:9" s="10" customFormat="1">
      <c r="B81" s="69"/>
      <c r="D81" s="41"/>
      <c r="E81" s="41"/>
      <c r="F81" s="41"/>
      <c r="G81" s="41"/>
      <c r="H81" s="41"/>
      <c r="I81" s="41"/>
    </row>
    <row r="82" spans="2:9" s="10" customFormat="1">
      <c r="B82" s="69"/>
      <c r="D82" s="41"/>
      <c r="E82" s="41"/>
      <c r="F82" s="41"/>
      <c r="G82" s="41"/>
      <c r="H82" s="41"/>
      <c r="I82" s="41"/>
    </row>
    <row r="83" spans="2:9" s="10" customFormat="1">
      <c r="B83" s="69"/>
      <c r="D83" s="41"/>
      <c r="E83" s="41"/>
      <c r="F83" s="41"/>
      <c r="G83" s="41"/>
      <c r="H83" s="41"/>
      <c r="I83" s="41"/>
    </row>
    <row r="84" spans="2:9" s="10" customFormat="1">
      <c r="B84" s="69"/>
      <c r="D84" s="41"/>
      <c r="E84" s="41"/>
      <c r="F84" s="41"/>
      <c r="G84" s="41"/>
      <c r="H84" s="41"/>
      <c r="I84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7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showZeros="0" zoomScaleNormal="100" zoomScaleSheetLayoutView="100" workbookViewId="0">
      <selection activeCell="D9" sqref="D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36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>
      <c r="A9" s="10"/>
      <c r="B9" s="18">
        <v>1</v>
      </c>
      <c r="C9" s="19" t="s">
        <v>1007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94.5">
      <c r="A11" s="10"/>
      <c r="B11" s="18">
        <v>2</v>
      </c>
      <c r="C11" s="19" t="s">
        <v>1008</v>
      </c>
      <c r="D11" s="20"/>
      <c r="E11" s="21"/>
      <c r="F11" s="20"/>
      <c r="G11" s="20"/>
      <c r="H11" s="20"/>
      <c r="I11" s="22">
        <f>I25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/>
      <c r="C13" s="19"/>
      <c r="D13" s="20"/>
      <c r="E13" s="21"/>
      <c r="F13" s="20"/>
      <c r="G13" s="20"/>
      <c r="H13" s="20"/>
      <c r="I13" s="22"/>
      <c r="J13" s="16"/>
      <c r="K13" s="16"/>
    </row>
    <row r="14" spans="1:11" s="17" customFormat="1">
      <c r="A14" s="10"/>
      <c r="B14" s="23"/>
      <c r="C14" s="24" t="s">
        <v>7</v>
      </c>
      <c r="D14" s="24"/>
      <c r="E14" s="25"/>
      <c r="F14" s="24"/>
      <c r="G14" s="24"/>
      <c r="H14" s="24"/>
      <c r="I14" s="26">
        <f>SUM(I8:I13)</f>
        <v>0</v>
      </c>
    </row>
    <row r="15" spans="1:11" s="17" customFormat="1">
      <c r="A15" s="10"/>
      <c r="B15" s="27"/>
      <c r="C15" s="28"/>
      <c r="D15" s="29"/>
      <c r="E15" s="30"/>
      <c r="F15" s="31"/>
      <c r="G15" s="31"/>
      <c r="H15" s="31"/>
      <c r="I15" s="32"/>
    </row>
    <row r="16" spans="1:11" s="17" customFormat="1">
      <c r="A16" s="10"/>
      <c r="B16" s="115"/>
      <c r="C16" s="116"/>
      <c r="D16" s="117"/>
      <c r="E16" s="118"/>
      <c r="F16" s="119"/>
      <c r="G16" s="37"/>
      <c r="H16" s="37"/>
      <c r="I16" s="37"/>
    </row>
    <row r="17" spans="1:12" s="17" customFormat="1" ht="63">
      <c r="A17" s="10"/>
      <c r="B17" s="125">
        <v>1</v>
      </c>
      <c r="C17" s="258" t="s">
        <v>784</v>
      </c>
      <c r="D17" s="99"/>
      <c r="E17" s="98"/>
      <c r="F17" s="98"/>
      <c r="G17" s="98"/>
      <c r="H17" s="40"/>
      <c r="I17" s="40"/>
    </row>
    <row r="18" spans="1:12" s="17" customFormat="1">
      <c r="A18" s="10"/>
      <c r="B18" s="105" t="s">
        <v>51</v>
      </c>
      <c r="C18" s="95" t="s">
        <v>890</v>
      </c>
      <c r="D18" s="99" t="s">
        <v>711</v>
      </c>
      <c r="E18" s="97">
        <v>1</v>
      </c>
      <c r="F18" s="98"/>
      <c r="G18" s="286"/>
      <c r="H18" s="40"/>
      <c r="I18" s="40">
        <f>ROUND(H18*E18,2)</f>
        <v>0</v>
      </c>
      <c r="J18" s="293"/>
    </row>
    <row r="19" spans="1:12" s="17" customFormat="1">
      <c r="A19" s="10"/>
      <c r="B19" s="33"/>
      <c r="C19" s="34"/>
      <c r="D19" s="35"/>
      <c r="E19" s="39"/>
      <c r="F19" s="40"/>
      <c r="G19" s="40"/>
      <c r="H19" s="40"/>
      <c r="I19" s="40"/>
    </row>
    <row r="20" spans="1:12" s="17" customFormat="1">
      <c r="A20" s="10"/>
      <c r="B20" s="33"/>
      <c r="C20" s="50" t="s">
        <v>8</v>
      </c>
      <c r="D20" s="35"/>
      <c r="E20" s="39"/>
      <c r="F20" s="40"/>
      <c r="G20" s="40"/>
      <c r="H20" s="40"/>
      <c r="I20" s="61">
        <f>SUM(I18:I19)</f>
        <v>0</v>
      </c>
      <c r="J20" s="292"/>
      <c r="K20" s="292"/>
      <c r="L20" s="294"/>
    </row>
    <row r="21" spans="1:12" s="17" customFormat="1">
      <c r="A21" s="10"/>
      <c r="B21" s="33"/>
      <c r="C21" s="34"/>
      <c r="D21" s="35"/>
      <c r="E21" s="39"/>
      <c r="F21" s="40"/>
      <c r="G21" s="40"/>
      <c r="H21" s="40"/>
      <c r="I21" s="40"/>
    </row>
    <row r="22" spans="1:12" s="17" customFormat="1" ht="78.75">
      <c r="A22" s="10"/>
      <c r="B22" s="125">
        <v>2</v>
      </c>
      <c r="C22" s="258" t="s">
        <v>869</v>
      </c>
      <c r="D22" s="99"/>
      <c r="E22" s="98"/>
      <c r="F22" s="98"/>
      <c r="G22" s="98"/>
      <c r="H22" s="40"/>
      <c r="I22" s="40"/>
    </row>
    <row r="23" spans="1:12" s="17" customFormat="1">
      <c r="A23" s="10"/>
      <c r="B23" s="105" t="s">
        <v>55</v>
      </c>
      <c r="C23" s="95" t="s">
        <v>890</v>
      </c>
      <c r="D23" s="99" t="s">
        <v>711</v>
      </c>
      <c r="E23" s="97">
        <v>1</v>
      </c>
      <c r="F23" s="98"/>
      <c r="G23" s="286"/>
      <c r="H23" s="40"/>
      <c r="I23" s="40">
        <f>ROUND(H23*E23,2)</f>
        <v>0</v>
      </c>
    </row>
    <row r="24" spans="1:12" s="17" customFormat="1">
      <c r="A24" s="10"/>
      <c r="B24" s="108"/>
      <c r="C24" s="95"/>
      <c r="D24" s="99"/>
      <c r="E24" s="98"/>
      <c r="F24" s="98"/>
      <c r="G24" s="98"/>
      <c r="H24" s="40"/>
      <c r="I24" s="40"/>
    </row>
    <row r="25" spans="1:12" s="17" customFormat="1">
      <c r="A25" s="10"/>
      <c r="B25" s="105"/>
      <c r="C25" s="50" t="s">
        <v>10</v>
      </c>
      <c r="D25" s="99"/>
      <c r="E25" s="98"/>
      <c r="F25" s="98"/>
      <c r="G25" s="98"/>
      <c r="H25" s="40"/>
      <c r="I25" s="61">
        <f>SUM(I23:I24)</f>
        <v>0</v>
      </c>
    </row>
    <row r="26" spans="1:12" s="17" customFormat="1">
      <c r="A26" s="10"/>
      <c r="B26" s="105"/>
      <c r="C26" s="50"/>
      <c r="D26" s="99"/>
      <c r="E26" s="98"/>
      <c r="F26" s="98"/>
      <c r="G26" s="98"/>
      <c r="H26" s="40"/>
      <c r="I26" s="40"/>
    </row>
    <row r="27" spans="1:12" s="17" customFormat="1">
      <c r="A27" s="10"/>
      <c r="B27" s="33"/>
      <c r="C27" s="34"/>
      <c r="D27" s="35"/>
      <c r="E27" s="39"/>
      <c r="F27" s="40"/>
      <c r="G27" s="40"/>
      <c r="H27" s="40"/>
      <c r="I27" s="40"/>
    </row>
    <row r="28" spans="1:12" s="10" customFormat="1">
      <c r="B28" s="33"/>
      <c r="C28" s="51" t="s">
        <v>7</v>
      </c>
      <c r="D28" s="66"/>
      <c r="E28" s="39"/>
      <c r="F28" s="40"/>
      <c r="G28" s="128"/>
      <c r="H28" s="46"/>
      <c r="I28" s="54">
        <f>SUM(I16:I27)/2</f>
        <v>0</v>
      </c>
    </row>
    <row r="29" spans="1:12" s="10" customFormat="1">
      <c r="B29" s="27"/>
      <c r="C29" s="67"/>
      <c r="D29" s="68"/>
      <c r="E29" s="30"/>
      <c r="F29" s="30"/>
      <c r="G29" s="30"/>
      <c r="H29" s="30"/>
      <c r="I29" s="30"/>
    </row>
    <row r="30" spans="1:12" s="10" customFormat="1">
      <c r="B30" s="69"/>
      <c r="C30" s="70"/>
      <c r="D30" s="47"/>
      <c r="E30" s="71"/>
      <c r="F30" s="72"/>
      <c r="G30" s="72"/>
      <c r="H30" s="72"/>
      <c r="I30" s="47"/>
    </row>
    <row r="31" spans="1:12" s="10" customFormat="1">
      <c r="B31" s="69"/>
      <c r="C31" s="70"/>
      <c r="D31" s="47"/>
      <c r="E31" s="71"/>
      <c r="F31" s="72"/>
      <c r="G31" s="72"/>
      <c r="H31" s="72"/>
      <c r="I31" s="73"/>
    </row>
    <row r="32" spans="1:12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47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>
      <c r="B59" s="69"/>
      <c r="D59" s="41"/>
      <c r="E59" s="41"/>
      <c r="F59" s="75"/>
      <c r="G59" s="75"/>
      <c r="H59" s="75"/>
      <c r="I59" s="41"/>
    </row>
    <row r="60" spans="1:9" s="10" customFormat="1">
      <c r="B60" s="69"/>
      <c r="D60" s="41"/>
      <c r="E60" s="41"/>
      <c r="F60" s="75"/>
      <c r="G60" s="75"/>
      <c r="H60" s="75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  <row r="65" spans="2:9" s="10" customFormat="1">
      <c r="B65" s="69"/>
      <c r="D65" s="41"/>
      <c r="E65" s="41"/>
      <c r="F65" s="41"/>
      <c r="G65" s="41"/>
      <c r="H65" s="41"/>
      <c r="I65" s="41"/>
    </row>
    <row r="66" spans="2:9" s="10" customFormat="1">
      <c r="B66" s="69"/>
      <c r="D66" s="41"/>
      <c r="E66" s="41"/>
      <c r="F66" s="41"/>
      <c r="G66" s="41"/>
      <c r="H66" s="41"/>
      <c r="I66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5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showGridLines="0" showZeros="0" zoomScaleNormal="100" zoomScaleSheetLayoutView="100" workbookViewId="0">
      <selection activeCell="E9" sqref="E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38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 ht="31.5">
      <c r="A9" s="10"/>
      <c r="B9" s="18">
        <v>1</v>
      </c>
      <c r="C9" s="19" t="s">
        <v>983</v>
      </c>
      <c r="D9" s="20"/>
      <c r="E9" s="21"/>
      <c r="F9" s="20"/>
      <c r="G9" s="20"/>
      <c r="H9" s="20"/>
      <c r="I9" s="22">
        <f>I24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>
        <v>2</v>
      </c>
      <c r="C11" s="19" t="s">
        <v>991</v>
      </c>
      <c r="D11" s="20"/>
      <c r="E11" s="21"/>
      <c r="F11" s="20"/>
      <c r="G11" s="20"/>
      <c r="H11" s="20"/>
      <c r="I11" s="22">
        <f>I37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78.75">
      <c r="A13" s="10"/>
      <c r="B13" s="18">
        <v>3</v>
      </c>
      <c r="C13" s="19" t="s">
        <v>1009</v>
      </c>
      <c r="D13" s="20"/>
      <c r="E13" s="21"/>
      <c r="F13" s="20"/>
      <c r="G13" s="20"/>
      <c r="H13" s="20"/>
      <c r="I13" s="22">
        <f>I43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>
      <c r="A15" s="10"/>
      <c r="B15" s="18"/>
      <c r="C15" s="19"/>
      <c r="D15" s="20"/>
      <c r="E15" s="21"/>
      <c r="F15" s="20"/>
      <c r="G15" s="20"/>
      <c r="H15" s="20"/>
      <c r="I15" s="22"/>
      <c r="J15" s="16"/>
      <c r="K15" s="16"/>
    </row>
    <row r="16" spans="1:11" s="17" customFormat="1">
      <c r="A16" s="10"/>
      <c r="B16" s="23"/>
      <c r="C16" s="24" t="s">
        <v>7</v>
      </c>
      <c r="D16" s="24"/>
      <c r="E16" s="25"/>
      <c r="F16" s="24"/>
      <c r="G16" s="24"/>
      <c r="H16" s="24"/>
      <c r="I16" s="26">
        <f>SUM(I8:I15)</f>
        <v>0</v>
      </c>
    </row>
    <row r="17" spans="1:9" s="17" customFormat="1">
      <c r="A17" s="10"/>
      <c r="B17" s="27"/>
      <c r="C17" s="28"/>
      <c r="D17" s="29"/>
      <c r="E17" s="30"/>
      <c r="F17" s="31"/>
      <c r="G17" s="31"/>
      <c r="H17" s="31"/>
      <c r="I17" s="32"/>
    </row>
    <row r="18" spans="1:9" s="17" customFormat="1">
      <c r="A18" s="10"/>
      <c r="B18" s="33"/>
      <c r="C18" s="34"/>
      <c r="D18" s="35"/>
      <c r="E18" s="36"/>
      <c r="F18" s="37"/>
      <c r="G18" s="37"/>
      <c r="H18" s="37"/>
      <c r="I18" s="37"/>
    </row>
    <row r="19" spans="1:9" s="17" customFormat="1" ht="31.5">
      <c r="A19" s="10"/>
      <c r="B19" s="203">
        <v>1</v>
      </c>
      <c r="C19" s="205" t="s">
        <v>759</v>
      </c>
      <c r="D19" s="136" t="s">
        <v>9</v>
      </c>
      <c r="E19" s="36"/>
      <c r="F19" s="36"/>
      <c r="G19" s="199"/>
      <c r="H19" s="45"/>
      <c r="I19" s="45"/>
    </row>
    <row r="20" spans="1:9" s="47" customFormat="1">
      <c r="A20" s="41"/>
      <c r="B20" s="42" t="s">
        <v>51</v>
      </c>
      <c r="C20" s="135" t="s">
        <v>405</v>
      </c>
      <c r="D20" s="136"/>
      <c r="E20" s="36"/>
      <c r="F20" s="44"/>
      <c r="G20" s="44"/>
      <c r="H20" s="45"/>
      <c r="I20" s="45"/>
    </row>
    <row r="21" spans="1:9" s="47" customFormat="1">
      <c r="A21" s="41"/>
      <c r="B21" s="42" t="s">
        <v>218</v>
      </c>
      <c r="C21" s="135" t="s">
        <v>407</v>
      </c>
      <c r="D21" s="136"/>
      <c r="E21" s="36"/>
      <c r="F21" s="44"/>
      <c r="G21" s="44"/>
      <c r="H21" s="45"/>
      <c r="I21" s="45"/>
    </row>
    <row r="22" spans="1:9" s="47" customFormat="1">
      <c r="A22" s="41"/>
      <c r="B22" s="42" t="s">
        <v>351</v>
      </c>
      <c r="C22" s="48" t="s">
        <v>485</v>
      </c>
      <c r="D22" s="49" t="s">
        <v>27</v>
      </c>
      <c r="E22" s="80">
        <v>240</v>
      </c>
      <c r="F22" s="37"/>
      <c r="G22" s="286"/>
      <c r="H22" s="40"/>
      <c r="I22" s="37">
        <f>ROUND(H22*E22,2)</f>
        <v>0</v>
      </c>
    </row>
    <row r="23" spans="1:9" s="47" customFormat="1">
      <c r="A23" s="41"/>
      <c r="B23" s="42"/>
      <c r="C23" s="48"/>
      <c r="D23" s="49"/>
      <c r="E23" s="80"/>
      <c r="F23" s="37"/>
      <c r="G23" s="37"/>
      <c r="H23" s="37"/>
      <c r="I23" s="37"/>
    </row>
    <row r="24" spans="1:9" s="47" customFormat="1">
      <c r="A24" s="41"/>
      <c r="B24" s="42"/>
      <c r="C24" s="86" t="s">
        <v>8</v>
      </c>
      <c r="D24" s="49"/>
      <c r="E24" s="80"/>
      <c r="F24" s="37"/>
      <c r="G24" s="37"/>
      <c r="H24" s="37"/>
      <c r="I24" s="53">
        <f>SUM(I22:I23)</f>
        <v>0</v>
      </c>
    </row>
    <row r="25" spans="1:9" s="17" customFormat="1">
      <c r="A25" s="10"/>
      <c r="B25" s="33"/>
      <c r="C25" s="84"/>
      <c r="D25" s="79"/>
      <c r="E25" s="85"/>
      <c r="F25" s="37"/>
      <c r="G25" s="37"/>
      <c r="H25" s="37"/>
      <c r="I25" s="37"/>
    </row>
    <row r="26" spans="1:9" s="17" customFormat="1">
      <c r="A26" s="10"/>
      <c r="B26" s="38">
        <v>2</v>
      </c>
      <c r="C26" s="253" t="s">
        <v>32</v>
      </c>
      <c r="D26" s="81"/>
      <c r="E26" s="80"/>
      <c r="F26" s="37"/>
      <c r="G26" s="37"/>
      <c r="H26" s="37"/>
      <c r="I26" s="37"/>
    </row>
    <row r="27" spans="1:9" s="17" customFormat="1">
      <c r="A27" s="10"/>
      <c r="B27" s="33" t="s">
        <v>55</v>
      </c>
      <c r="C27" s="84" t="s">
        <v>659</v>
      </c>
      <c r="D27" s="79"/>
      <c r="E27" s="85"/>
      <c r="F27" s="37"/>
      <c r="G27" s="37"/>
      <c r="H27" s="37"/>
      <c r="I27" s="37"/>
    </row>
    <row r="28" spans="1:9" s="17" customFormat="1" ht="47.25">
      <c r="A28" s="10"/>
      <c r="B28" s="33" t="s">
        <v>223</v>
      </c>
      <c r="C28" s="84" t="s">
        <v>537</v>
      </c>
      <c r="D28" s="79" t="s">
        <v>23</v>
      </c>
      <c r="E28" s="80">
        <v>0.56999999999999995</v>
      </c>
      <c r="F28" s="37"/>
      <c r="G28" s="286"/>
      <c r="H28" s="40"/>
      <c r="I28" s="37">
        <f>ROUND(H28*E28,2)</f>
        <v>0</v>
      </c>
    </row>
    <row r="29" spans="1:9" s="17" customFormat="1">
      <c r="A29" s="10"/>
      <c r="B29" s="33" t="s">
        <v>224</v>
      </c>
      <c r="C29" s="84" t="s">
        <v>658</v>
      </c>
      <c r="D29" s="79" t="s">
        <v>23</v>
      </c>
      <c r="E29" s="85">
        <v>0.56999999999999995</v>
      </c>
      <c r="F29" s="37"/>
      <c r="G29" s="286"/>
      <c r="H29" s="40"/>
      <c r="I29" s="37">
        <f>ROUND(H29*E29,2)</f>
        <v>0</v>
      </c>
    </row>
    <row r="30" spans="1:9" s="17" customFormat="1">
      <c r="A30" s="10"/>
      <c r="B30" s="33" t="s">
        <v>64</v>
      </c>
      <c r="C30" s="135" t="s">
        <v>533</v>
      </c>
      <c r="D30" s="81"/>
      <c r="E30" s="80"/>
      <c r="F30" s="37"/>
      <c r="G30" s="37"/>
      <c r="H30" s="37"/>
      <c r="I30" s="37"/>
    </row>
    <row r="31" spans="1:9" s="17" customFormat="1" ht="63">
      <c r="A31" s="10"/>
      <c r="B31" s="33" t="s">
        <v>225</v>
      </c>
      <c r="C31" s="84" t="s">
        <v>539</v>
      </c>
      <c r="D31" s="79" t="s">
        <v>15</v>
      </c>
      <c r="E31" s="80">
        <v>89.04</v>
      </c>
      <c r="F31" s="37"/>
      <c r="G31" s="286"/>
      <c r="H31" s="40"/>
      <c r="I31" s="37">
        <f t="shared" ref="I31:I35" si="0">ROUND(H31*E31,2)</f>
        <v>0</v>
      </c>
    </row>
    <row r="32" spans="1:9" s="17" customFormat="1">
      <c r="A32" s="10"/>
      <c r="B32" s="33" t="s">
        <v>65</v>
      </c>
      <c r="C32" s="135" t="s">
        <v>534</v>
      </c>
      <c r="D32" s="79"/>
      <c r="E32" s="85"/>
      <c r="F32" s="37"/>
      <c r="G32" s="37"/>
      <c r="H32" s="37"/>
      <c r="I32" s="37"/>
    </row>
    <row r="33" spans="1:9" s="17" customFormat="1" ht="47.25">
      <c r="A33" s="10"/>
      <c r="B33" s="33" t="s">
        <v>226</v>
      </c>
      <c r="C33" s="84" t="s">
        <v>532</v>
      </c>
      <c r="D33" s="79" t="s">
        <v>33</v>
      </c>
      <c r="E33" s="80">
        <v>1526.4</v>
      </c>
      <c r="F33" s="37"/>
      <c r="G33" s="286"/>
      <c r="H33" s="40"/>
      <c r="I33" s="37">
        <f t="shared" si="0"/>
        <v>0</v>
      </c>
    </row>
    <row r="34" spans="1:9" s="17" customFormat="1">
      <c r="A34" s="10"/>
      <c r="B34" s="33" t="s">
        <v>70</v>
      </c>
      <c r="C34" s="135" t="s">
        <v>536</v>
      </c>
      <c r="D34" s="79"/>
      <c r="E34" s="85"/>
      <c r="F34" s="37"/>
      <c r="G34" s="37"/>
      <c r="H34" s="37"/>
      <c r="I34" s="37"/>
    </row>
    <row r="35" spans="1:9" s="17" customFormat="1" ht="47.25">
      <c r="A35" s="10"/>
      <c r="B35" s="33" t="s">
        <v>227</v>
      </c>
      <c r="C35" s="84" t="s">
        <v>535</v>
      </c>
      <c r="D35" s="79" t="s">
        <v>23</v>
      </c>
      <c r="E35" s="80">
        <v>12.72</v>
      </c>
      <c r="F35" s="37"/>
      <c r="G35" s="286"/>
      <c r="H35" s="40"/>
      <c r="I35" s="37">
        <f t="shared" si="0"/>
        <v>0</v>
      </c>
    </row>
    <row r="36" spans="1:9" s="17" customFormat="1">
      <c r="A36" s="10"/>
      <c r="B36" s="33"/>
      <c r="C36" s="89"/>
      <c r="D36" s="79"/>
      <c r="E36" s="80"/>
      <c r="F36" s="37"/>
      <c r="G36" s="37"/>
      <c r="H36" s="37"/>
      <c r="I36" s="37"/>
    </row>
    <row r="37" spans="1:9" s="17" customFormat="1">
      <c r="A37" s="10"/>
      <c r="B37" s="33"/>
      <c r="C37" s="86" t="s">
        <v>10</v>
      </c>
      <c r="D37" s="79"/>
      <c r="E37" s="80"/>
      <c r="F37" s="37"/>
      <c r="G37" s="37"/>
      <c r="H37" s="37"/>
      <c r="I37" s="53">
        <f>SUM(I28:I36)</f>
        <v>0</v>
      </c>
    </row>
    <row r="38" spans="1:9" s="17" customFormat="1">
      <c r="A38" s="10"/>
      <c r="B38" s="33"/>
      <c r="C38" s="34"/>
      <c r="D38" s="35"/>
      <c r="E38" s="36"/>
      <c r="F38" s="37"/>
      <c r="G38" s="37"/>
      <c r="H38" s="37"/>
      <c r="I38" s="37"/>
    </row>
    <row r="39" spans="1:9" s="17" customFormat="1" ht="63">
      <c r="A39" s="10"/>
      <c r="B39" s="38">
        <v>3</v>
      </c>
      <c r="C39" s="253" t="s">
        <v>688</v>
      </c>
      <c r="D39" s="91"/>
      <c r="E39" s="85"/>
      <c r="F39" s="37"/>
      <c r="G39" s="37"/>
      <c r="H39" s="37"/>
      <c r="I39" s="37">
        <f>ROUND(H39*E39,2)</f>
        <v>0</v>
      </c>
    </row>
    <row r="40" spans="1:9" s="17" customFormat="1" ht="31.5">
      <c r="A40" s="10"/>
      <c r="B40" s="33" t="s">
        <v>58</v>
      </c>
      <c r="C40" s="83" t="s">
        <v>684</v>
      </c>
      <c r="D40" s="91" t="s">
        <v>683</v>
      </c>
      <c r="E40" s="80">
        <v>3000</v>
      </c>
      <c r="F40" s="37"/>
      <c r="G40" s="286"/>
      <c r="H40" s="40"/>
      <c r="I40" s="37">
        <f>ROUND(H40*E40,2)</f>
        <v>0</v>
      </c>
    </row>
    <row r="41" spans="1:9" s="17" customFormat="1" ht="78.75">
      <c r="A41" s="10"/>
      <c r="B41" s="33" t="s">
        <v>66</v>
      </c>
      <c r="C41" s="83" t="s">
        <v>697</v>
      </c>
      <c r="D41" s="91" t="s">
        <v>560</v>
      </c>
      <c r="E41" s="80">
        <v>18</v>
      </c>
      <c r="F41" s="37"/>
      <c r="G41" s="286"/>
      <c r="H41" s="40"/>
      <c r="I41" s="37">
        <f>ROUND(H41*E41,2)</f>
        <v>0</v>
      </c>
    </row>
    <row r="42" spans="1:9" s="17" customFormat="1">
      <c r="A42" s="10"/>
      <c r="B42" s="33"/>
      <c r="C42" s="83"/>
      <c r="D42" s="91"/>
      <c r="E42" s="80"/>
      <c r="F42" s="37"/>
      <c r="G42" s="37"/>
      <c r="H42" s="37"/>
      <c r="I42" s="37"/>
    </row>
    <row r="43" spans="1:9" s="17" customFormat="1">
      <c r="A43" s="10"/>
      <c r="B43" s="33"/>
      <c r="C43" s="86" t="s">
        <v>21</v>
      </c>
      <c r="D43" s="35"/>
      <c r="E43" s="36"/>
      <c r="F43" s="37"/>
      <c r="G43" s="37"/>
      <c r="H43" s="37"/>
      <c r="I43" s="53">
        <f>SUM(I40:I42)</f>
        <v>0</v>
      </c>
    </row>
    <row r="44" spans="1:9" s="17" customFormat="1">
      <c r="A44" s="10"/>
      <c r="B44" s="33"/>
      <c r="C44" s="34"/>
      <c r="D44" s="35"/>
      <c r="E44" s="36"/>
      <c r="F44" s="37"/>
      <c r="G44" s="37"/>
      <c r="H44" s="37"/>
      <c r="I44" s="37"/>
    </row>
    <row r="45" spans="1:9" s="17" customFormat="1">
      <c r="A45" s="10"/>
      <c r="B45" s="33"/>
      <c r="C45" s="34"/>
      <c r="D45" s="35"/>
      <c r="E45" s="36"/>
      <c r="F45" s="37"/>
      <c r="G45" s="37"/>
      <c r="H45" s="37"/>
      <c r="I45" s="37"/>
    </row>
    <row r="46" spans="1:9" s="10" customFormat="1">
      <c r="B46" s="33"/>
      <c r="C46" s="51" t="s">
        <v>7</v>
      </c>
      <c r="D46" s="66"/>
      <c r="E46" s="36"/>
      <c r="F46" s="37"/>
      <c r="G46" s="44"/>
      <c r="H46" s="45"/>
      <c r="I46" s="133">
        <f>SUM(I18:I45)/2</f>
        <v>0</v>
      </c>
    </row>
    <row r="47" spans="1:9" s="10" customFormat="1">
      <c r="B47" s="27"/>
      <c r="C47" s="67"/>
      <c r="D47" s="68"/>
      <c r="E47" s="30"/>
      <c r="F47" s="30"/>
      <c r="G47" s="30"/>
      <c r="H47" s="30"/>
      <c r="I47" s="30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1:9" s="10" customFormat="1">
      <c r="B49" s="69"/>
      <c r="C49" s="70"/>
      <c r="D49" s="47"/>
      <c r="E49" s="71"/>
      <c r="F49" s="72"/>
      <c r="G49" s="72"/>
      <c r="H49" s="72"/>
      <c r="I49" s="73"/>
    </row>
    <row r="50" spans="1:9" s="10" customFormat="1">
      <c r="B50" s="69"/>
      <c r="C50" s="70"/>
      <c r="D50" s="47"/>
      <c r="E50" s="71"/>
      <c r="F50" s="72"/>
      <c r="G50" s="72"/>
      <c r="H50" s="72"/>
      <c r="I50" s="47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10" customFormat="1">
      <c r="B72" s="69"/>
      <c r="C72" s="70"/>
      <c r="D72" s="47"/>
      <c r="E72" s="71"/>
      <c r="F72" s="72"/>
      <c r="G72" s="72"/>
      <c r="H72" s="72"/>
      <c r="I72" s="47"/>
    </row>
    <row r="73" spans="1:9" s="10" customFormat="1">
      <c r="B73" s="69"/>
      <c r="C73" s="70"/>
      <c r="D73" s="47"/>
      <c r="E73" s="71"/>
      <c r="F73" s="72"/>
      <c r="G73" s="72"/>
      <c r="H73" s="72"/>
      <c r="I73" s="47"/>
    </row>
    <row r="74" spans="1:9" s="10" customFormat="1">
      <c r="B74" s="69"/>
      <c r="C74" s="70"/>
      <c r="D74" s="47"/>
      <c r="E74" s="71"/>
      <c r="F74" s="72"/>
      <c r="G74" s="72"/>
      <c r="H74" s="72"/>
      <c r="I74" s="47"/>
    </row>
    <row r="75" spans="1:9" s="10" customFormat="1">
      <c r="B75" s="69"/>
      <c r="C75" s="70"/>
      <c r="D75" s="47"/>
      <c r="E75" s="71"/>
      <c r="F75" s="72"/>
      <c r="G75" s="72"/>
      <c r="H75" s="72"/>
      <c r="I75" s="47"/>
    </row>
    <row r="76" spans="1:9" s="10" customFormat="1">
      <c r="B76" s="69"/>
      <c r="C76" s="70"/>
      <c r="D76" s="47"/>
      <c r="E76" s="71"/>
      <c r="F76" s="72"/>
      <c r="G76" s="72"/>
      <c r="H76" s="72"/>
      <c r="I76" s="47"/>
    </row>
    <row r="77" spans="1:9" s="10" customFormat="1">
      <c r="B77" s="69"/>
      <c r="D77" s="41"/>
      <c r="E77" s="41"/>
      <c r="F77" s="75"/>
      <c r="G77" s="75"/>
      <c r="H77" s="75"/>
      <c r="I77" s="41"/>
    </row>
    <row r="78" spans="1:9" s="10" customFormat="1">
      <c r="B78" s="69"/>
      <c r="D78" s="41"/>
      <c r="E78" s="41"/>
      <c r="F78" s="75"/>
      <c r="G78" s="75"/>
      <c r="H78" s="75"/>
      <c r="I78" s="41"/>
    </row>
    <row r="79" spans="1:9" s="10" customFormat="1">
      <c r="B79" s="69"/>
      <c r="D79" s="41"/>
      <c r="E79" s="41"/>
      <c r="F79" s="41"/>
      <c r="G79" s="41"/>
      <c r="H79" s="41"/>
      <c r="I79" s="41"/>
    </row>
    <row r="80" spans="1:9" s="10" customFormat="1">
      <c r="B80" s="69"/>
      <c r="D80" s="41"/>
      <c r="E80" s="41"/>
      <c r="F80" s="41"/>
      <c r="G80" s="41"/>
      <c r="H80" s="41"/>
      <c r="I80" s="41"/>
    </row>
    <row r="81" spans="2:9" s="10" customFormat="1">
      <c r="B81" s="69"/>
      <c r="D81" s="41"/>
      <c r="E81" s="41"/>
      <c r="F81" s="41"/>
      <c r="G81" s="41"/>
      <c r="H81" s="41"/>
      <c r="I81" s="41"/>
    </row>
    <row r="82" spans="2:9" s="10" customFormat="1">
      <c r="B82" s="69"/>
      <c r="D82" s="41"/>
      <c r="E82" s="41"/>
      <c r="F82" s="41"/>
      <c r="G82" s="41"/>
      <c r="H82" s="41"/>
      <c r="I82" s="41"/>
    </row>
    <row r="83" spans="2:9" s="10" customFormat="1">
      <c r="B83" s="69"/>
      <c r="D83" s="41"/>
      <c r="E83" s="41"/>
      <c r="F83" s="41"/>
      <c r="G83" s="41"/>
      <c r="H83" s="41"/>
      <c r="I83" s="41"/>
    </row>
    <row r="84" spans="2:9" s="10" customFormat="1">
      <c r="B84" s="69"/>
      <c r="D84" s="41"/>
      <c r="E84" s="41"/>
      <c r="F84" s="41"/>
      <c r="G84" s="41"/>
      <c r="H84" s="41"/>
      <c r="I84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7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showZeros="0" zoomScaleNormal="100" zoomScaleSheetLayoutView="100" workbookViewId="0">
      <selection activeCell="L7" sqref="L7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1" width="13.71093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38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63">
      <c r="A9" s="10"/>
      <c r="B9" s="18">
        <v>1</v>
      </c>
      <c r="C9" s="19" t="s">
        <v>1010</v>
      </c>
      <c r="D9" s="20"/>
      <c r="E9" s="21"/>
      <c r="F9" s="20"/>
      <c r="G9" s="20"/>
      <c r="H9" s="20"/>
      <c r="I9" s="22">
        <f>I18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805</v>
      </c>
      <c r="D15" s="99"/>
      <c r="E15" s="97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890</v>
      </c>
      <c r="D16" s="99" t="s">
        <v>711</v>
      </c>
      <c r="E16" s="97">
        <v>1</v>
      </c>
      <c r="F16" s="98"/>
      <c r="G16" s="286"/>
      <c r="H16" s="40"/>
      <c r="I16" s="40">
        <f>ROUND(H16*E16,2)</f>
        <v>0</v>
      </c>
      <c r="J16" s="293"/>
    </row>
    <row r="17" spans="1:12" s="17" customFormat="1">
      <c r="A17" s="10"/>
      <c r="B17" s="33"/>
      <c r="C17" s="34"/>
      <c r="D17" s="35"/>
      <c r="E17" s="39"/>
      <c r="F17" s="40"/>
      <c r="G17" s="40"/>
      <c r="H17" s="40"/>
      <c r="I17" s="40"/>
    </row>
    <row r="18" spans="1:12" s="17" customFormat="1">
      <c r="A18" s="10"/>
      <c r="B18" s="33"/>
      <c r="C18" s="50" t="s">
        <v>8</v>
      </c>
      <c r="D18" s="35"/>
      <c r="E18" s="39"/>
      <c r="F18" s="40"/>
      <c r="G18" s="40"/>
      <c r="H18" s="40"/>
      <c r="I18" s="61">
        <f>SUM(I16:I17)</f>
        <v>0</v>
      </c>
      <c r="J18" s="292"/>
      <c r="K18" s="292"/>
      <c r="L18" s="294"/>
    </row>
    <row r="19" spans="1:12" s="17" customFormat="1">
      <c r="A19" s="10"/>
      <c r="B19" s="33"/>
      <c r="C19" s="34"/>
      <c r="D19" s="35"/>
      <c r="E19" s="36"/>
      <c r="F19" s="37"/>
      <c r="G19" s="37"/>
      <c r="H19" s="37"/>
      <c r="I19" s="37"/>
    </row>
    <row r="20" spans="1:12" s="17" customFormat="1">
      <c r="A20" s="10"/>
      <c r="B20" s="33"/>
      <c r="C20" s="34"/>
      <c r="D20" s="35"/>
      <c r="E20" s="36"/>
      <c r="F20" s="37"/>
      <c r="G20" s="37"/>
      <c r="H20" s="37"/>
      <c r="I20" s="37"/>
    </row>
    <row r="21" spans="1:12" s="10" customFormat="1">
      <c r="B21" s="33"/>
      <c r="C21" s="51" t="s">
        <v>7</v>
      </c>
      <c r="D21" s="66"/>
      <c r="E21" s="39"/>
      <c r="F21" s="40"/>
      <c r="G21" s="128"/>
      <c r="H21" s="45"/>
      <c r="I21" s="54">
        <f>SUM(I14:I20)/2</f>
        <v>0</v>
      </c>
    </row>
    <row r="22" spans="1:12" s="10" customFormat="1">
      <c r="B22" s="27"/>
      <c r="C22" s="67"/>
      <c r="D22" s="68"/>
      <c r="E22" s="30"/>
      <c r="F22" s="30"/>
      <c r="G22" s="30"/>
      <c r="H22" s="30"/>
      <c r="I22" s="30"/>
    </row>
    <row r="23" spans="1:12" s="10" customFormat="1">
      <c r="B23" s="69"/>
      <c r="C23" s="70"/>
      <c r="D23" s="47"/>
      <c r="E23" s="71"/>
      <c r="F23" s="72"/>
      <c r="G23" s="72"/>
      <c r="H23" s="72"/>
      <c r="I23" s="47"/>
    </row>
    <row r="24" spans="1:12" s="10" customFormat="1">
      <c r="B24" s="69"/>
      <c r="C24" s="70"/>
      <c r="D24" s="47"/>
      <c r="E24" s="71"/>
      <c r="F24" s="72"/>
      <c r="G24" s="72"/>
      <c r="H24" s="72"/>
      <c r="I24" s="73"/>
    </row>
    <row r="25" spans="1:12" s="10" customFormat="1">
      <c r="B25" s="69"/>
      <c r="C25" s="70"/>
      <c r="D25" s="47"/>
      <c r="E25" s="71"/>
      <c r="F25" s="72"/>
      <c r="G25" s="72"/>
      <c r="H25" s="72"/>
      <c r="I25" s="47"/>
    </row>
    <row r="26" spans="1:12" s="10" customFormat="1">
      <c r="B26" s="69"/>
      <c r="C26" s="70"/>
      <c r="D26" s="47"/>
      <c r="E26" s="71"/>
      <c r="F26" s="72"/>
      <c r="G26" s="72"/>
      <c r="H26" s="72"/>
      <c r="I26" s="47"/>
    </row>
    <row r="27" spans="1:12" s="10" customFormat="1">
      <c r="B27" s="69"/>
      <c r="C27" s="70"/>
      <c r="D27" s="47"/>
      <c r="E27" s="71"/>
      <c r="F27" s="72"/>
      <c r="G27" s="72"/>
      <c r="H27" s="72"/>
      <c r="I27" s="47"/>
    </row>
    <row r="28" spans="1:12" s="10" customFormat="1">
      <c r="B28" s="69"/>
      <c r="C28" s="70"/>
      <c r="D28" s="47"/>
      <c r="E28" s="71"/>
      <c r="F28" s="72"/>
      <c r="G28" s="72"/>
      <c r="H28" s="72"/>
      <c r="I28" s="47"/>
    </row>
    <row r="29" spans="1:12" s="10" customFormat="1">
      <c r="B29" s="69"/>
      <c r="C29" s="70"/>
      <c r="D29" s="47"/>
      <c r="E29" s="71"/>
      <c r="F29" s="72"/>
      <c r="G29" s="72"/>
      <c r="H29" s="72"/>
      <c r="I29" s="47"/>
    </row>
    <row r="30" spans="1:12" s="10" customFormat="1">
      <c r="B30" s="69"/>
      <c r="C30" s="70"/>
      <c r="D30" s="47"/>
      <c r="E30" s="71"/>
      <c r="F30" s="72"/>
      <c r="G30" s="72"/>
      <c r="H30" s="72"/>
      <c r="I30" s="47"/>
    </row>
    <row r="31" spans="1:12" s="70" customFormat="1">
      <c r="A31" s="74"/>
      <c r="B31" s="69"/>
      <c r="D31" s="47"/>
      <c r="E31" s="71"/>
      <c r="F31" s="72"/>
      <c r="G31" s="72"/>
      <c r="H31" s="72"/>
      <c r="I31" s="47"/>
    </row>
    <row r="32" spans="1:12" s="70" customFormat="1">
      <c r="A32" s="74"/>
      <c r="B32" s="69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10" customFormat="1">
      <c r="B47" s="69"/>
      <c r="C47" s="70"/>
      <c r="D47" s="47"/>
      <c r="E47" s="71"/>
      <c r="F47" s="72"/>
      <c r="G47" s="72"/>
      <c r="H47" s="72"/>
      <c r="I47" s="47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D52" s="41"/>
      <c r="E52" s="41"/>
      <c r="F52" s="75"/>
      <c r="G52" s="75"/>
      <c r="H52" s="75"/>
      <c r="I52" s="41"/>
    </row>
    <row r="53" spans="2:9" s="10" customFormat="1">
      <c r="B53" s="69"/>
      <c r="D53" s="41"/>
      <c r="E53" s="41"/>
      <c r="F53" s="75"/>
      <c r="G53" s="75"/>
      <c r="H53" s="75"/>
      <c r="I53" s="41"/>
    </row>
    <row r="54" spans="2:9" s="10" customFormat="1">
      <c r="B54" s="69"/>
      <c r="D54" s="41"/>
      <c r="E54" s="41"/>
      <c r="F54" s="41"/>
      <c r="G54" s="41"/>
      <c r="H54" s="41"/>
      <c r="I54" s="41"/>
    </row>
    <row r="55" spans="2:9" s="10" customFormat="1">
      <c r="B55" s="69"/>
      <c r="D55" s="41"/>
      <c r="E55" s="41"/>
      <c r="F55" s="41"/>
      <c r="G55" s="41"/>
      <c r="H55" s="41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3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39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 ht="31.5">
      <c r="A9" s="10"/>
      <c r="B9" s="18">
        <v>1</v>
      </c>
      <c r="C9" s="19" t="s">
        <v>983</v>
      </c>
      <c r="D9" s="20"/>
      <c r="E9" s="21"/>
      <c r="F9" s="20"/>
      <c r="G9" s="20"/>
      <c r="H9" s="20"/>
      <c r="I9" s="22">
        <f>I24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>
        <v>2</v>
      </c>
      <c r="C11" s="19" t="s">
        <v>991</v>
      </c>
      <c r="D11" s="20"/>
      <c r="E11" s="21"/>
      <c r="F11" s="20"/>
      <c r="G11" s="20"/>
      <c r="H11" s="20"/>
      <c r="I11" s="22">
        <f>I37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78.75">
      <c r="A13" s="10"/>
      <c r="B13" s="18">
        <v>3</v>
      </c>
      <c r="C13" s="19" t="s">
        <v>1011</v>
      </c>
      <c r="D13" s="20"/>
      <c r="E13" s="21"/>
      <c r="F13" s="20"/>
      <c r="G13" s="20"/>
      <c r="H13" s="20"/>
      <c r="I13" s="22">
        <f>I43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>
      <c r="A15" s="10"/>
      <c r="B15" s="18"/>
      <c r="C15" s="19"/>
      <c r="D15" s="20"/>
      <c r="E15" s="21"/>
      <c r="F15" s="20"/>
      <c r="G15" s="20"/>
      <c r="H15" s="20"/>
      <c r="I15" s="22"/>
      <c r="J15" s="16"/>
      <c r="K15" s="16"/>
    </row>
    <row r="16" spans="1:11" s="17" customFormat="1">
      <c r="A16" s="10"/>
      <c r="B16" s="23"/>
      <c r="C16" s="24" t="s">
        <v>7</v>
      </c>
      <c r="D16" s="24"/>
      <c r="E16" s="25"/>
      <c r="F16" s="24"/>
      <c r="G16" s="24"/>
      <c r="H16" s="24"/>
      <c r="I16" s="26">
        <f>SUM(I8:I15)</f>
        <v>0</v>
      </c>
    </row>
    <row r="17" spans="1:9" s="17" customFormat="1">
      <c r="A17" s="10"/>
      <c r="B17" s="27"/>
      <c r="C17" s="28"/>
      <c r="D17" s="29"/>
      <c r="E17" s="30"/>
      <c r="F17" s="31"/>
      <c r="G17" s="31"/>
      <c r="H17" s="31"/>
      <c r="I17" s="32"/>
    </row>
    <row r="18" spans="1:9" s="17" customFormat="1">
      <c r="A18" s="10"/>
      <c r="B18" s="33"/>
      <c r="C18" s="34"/>
      <c r="D18" s="35"/>
      <c r="E18" s="39"/>
      <c r="F18" s="40"/>
      <c r="G18" s="40"/>
      <c r="H18" s="40"/>
      <c r="I18" s="40"/>
    </row>
    <row r="19" spans="1:9" s="17" customFormat="1" ht="31.5">
      <c r="A19" s="10"/>
      <c r="B19" s="203">
        <v>1</v>
      </c>
      <c r="C19" s="205" t="s">
        <v>759</v>
      </c>
      <c r="D19" s="136" t="s">
        <v>9</v>
      </c>
      <c r="E19" s="39"/>
      <c r="F19" s="39"/>
      <c r="G19" s="285"/>
      <c r="H19" s="46"/>
      <c r="I19" s="46"/>
    </row>
    <row r="20" spans="1:9" s="47" customFormat="1">
      <c r="A20" s="41"/>
      <c r="B20" s="42" t="s">
        <v>51</v>
      </c>
      <c r="C20" s="135" t="s">
        <v>405</v>
      </c>
      <c r="D20" s="136"/>
      <c r="E20" s="39"/>
      <c r="F20" s="128"/>
      <c r="G20" s="128"/>
      <c r="H20" s="46"/>
      <c r="I20" s="46"/>
    </row>
    <row r="21" spans="1:9" s="47" customFormat="1">
      <c r="A21" s="41"/>
      <c r="B21" s="42" t="s">
        <v>218</v>
      </c>
      <c r="C21" s="135" t="s">
        <v>407</v>
      </c>
      <c r="D21" s="136"/>
      <c r="E21" s="39"/>
      <c r="F21" s="128"/>
      <c r="G21" s="128"/>
      <c r="H21" s="46"/>
      <c r="I21" s="46"/>
    </row>
    <row r="22" spans="1:9" s="47" customFormat="1">
      <c r="A22" s="41"/>
      <c r="B22" s="42" t="s">
        <v>351</v>
      </c>
      <c r="C22" s="48" t="s">
        <v>485</v>
      </c>
      <c r="D22" s="49" t="s">
        <v>27</v>
      </c>
      <c r="E22" s="93">
        <v>4320</v>
      </c>
      <c r="F22" s="40"/>
      <c r="G22" s="286"/>
      <c r="H22" s="40"/>
      <c r="I22" s="40">
        <f>ROUND(H22*E22,2)</f>
        <v>0</v>
      </c>
    </row>
    <row r="23" spans="1:9" s="17" customFormat="1">
      <c r="A23" s="10"/>
      <c r="B23" s="33"/>
      <c r="C23" s="84"/>
      <c r="D23" s="79"/>
      <c r="E23" s="94"/>
      <c r="F23" s="40"/>
      <c r="G23" s="40"/>
      <c r="H23" s="40"/>
      <c r="I23" s="40"/>
    </row>
    <row r="24" spans="1:9" s="17" customFormat="1">
      <c r="A24" s="10"/>
      <c r="B24" s="33"/>
      <c r="C24" s="86" t="s">
        <v>8</v>
      </c>
      <c r="D24" s="79"/>
      <c r="E24" s="94"/>
      <c r="F24" s="40"/>
      <c r="G24" s="40"/>
      <c r="H24" s="40"/>
      <c r="I24" s="61">
        <f>SUM(I22:I23)</f>
        <v>0</v>
      </c>
    </row>
    <row r="25" spans="1:9" s="17" customFormat="1">
      <c r="A25" s="10"/>
      <c r="B25" s="33"/>
      <c r="C25" s="84"/>
      <c r="D25" s="79"/>
      <c r="E25" s="94"/>
      <c r="F25" s="40"/>
      <c r="G25" s="40"/>
      <c r="H25" s="40"/>
      <c r="I25" s="40"/>
    </row>
    <row r="26" spans="1:9" s="17" customFormat="1">
      <c r="A26" s="10"/>
      <c r="B26" s="38">
        <v>2</v>
      </c>
      <c r="C26" s="253" t="s">
        <v>32</v>
      </c>
      <c r="D26" s="81"/>
      <c r="E26" s="93"/>
      <c r="F26" s="40"/>
      <c r="G26" s="40"/>
      <c r="H26" s="40"/>
      <c r="I26" s="40"/>
    </row>
    <row r="27" spans="1:9" s="17" customFormat="1">
      <c r="A27" s="10"/>
      <c r="B27" s="33" t="s">
        <v>55</v>
      </c>
      <c r="C27" s="84" t="s">
        <v>659</v>
      </c>
      <c r="D27" s="79"/>
      <c r="E27" s="94"/>
      <c r="F27" s="40"/>
      <c r="G27" s="40"/>
      <c r="H27" s="40"/>
      <c r="I27" s="40"/>
    </row>
    <row r="28" spans="1:9" s="17" customFormat="1" ht="47.25">
      <c r="A28" s="10"/>
      <c r="B28" s="33" t="s">
        <v>223</v>
      </c>
      <c r="C28" s="84" t="s">
        <v>537</v>
      </c>
      <c r="D28" s="79" t="s">
        <v>23</v>
      </c>
      <c r="E28" s="93">
        <v>61.58</v>
      </c>
      <c r="F28" s="40"/>
      <c r="G28" s="286"/>
      <c r="H28" s="40"/>
      <c r="I28" s="40">
        <f>ROUND(H28*E28,2)</f>
        <v>0</v>
      </c>
    </row>
    <row r="29" spans="1:9" s="17" customFormat="1">
      <c r="A29" s="10"/>
      <c r="B29" s="33" t="s">
        <v>224</v>
      </c>
      <c r="C29" s="84" t="s">
        <v>658</v>
      </c>
      <c r="D29" s="79" t="s">
        <v>23</v>
      </c>
      <c r="E29" s="94">
        <v>61.58</v>
      </c>
      <c r="F29" s="40"/>
      <c r="G29" s="286"/>
      <c r="H29" s="40"/>
      <c r="I29" s="40">
        <f>ROUND(H29*E29,2)</f>
        <v>0</v>
      </c>
    </row>
    <row r="30" spans="1:9" s="17" customFormat="1">
      <c r="A30" s="10"/>
      <c r="B30" s="33" t="s">
        <v>64</v>
      </c>
      <c r="C30" s="135" t="s">
        <v>533</v>
      </c>
      <c r="D30" s="81"/>
      <c r="E30" s="93"/>
      <c r="F30" s="40"/>
      <c r="G30" s="40"/>
      <c r="H30" s="40"/>
      <c r="I30" s="40"/>
    </row>
    <row r="31" spans="1:9" s="17" customFormat="1" ht="63">
      <c r="A31" s="10"/>
      <c r="B31" s="33" t="s">
        <v>225</v>
      </c>
      <c r="C31" s="84" t="s">
        <v>539</v>
      </c>
      <c r="D31" s="79" t="s">
        <v>15</v>
      </c>
      <c r="E31" s="93">
        <v>2921.68</v>
      </c>
      <c r="F31" s="40"/>
      <c r="G31" s="286"/>
      <c r="H31" s="40"/>
      <c r="I31" s="40">
        <f t="shared" ref="I31:I35" si="0">ROUND(H31*E31,2)</f>
        <v>0</v>
      </c>
    </row>
    <row r="32" spans="1:9" s="17" customFormat="1">
      <c r="A32" s="10"/>
      <c r="B32" s="33" t="s">
        <v>65</v>
      </c>
      <c r="C32" s="135" t="s">
        <v>534</v>
      </c>
      <c r="D32" s="79"/>
      <c r="E32" s="94"/>
      <c r="F32" s="40"/>
      <c r="G32" s="40"/>
      <c r="H32" s="40"/>
      <c r="I32" s="40"/>
    </row>
    <row r="33" spans="1:9" s="17" customFormat="1" ht="47.25">
      <c r="A33" s="10"/>
      <c r="B33" s="33" t="s">
        <v>226</v>
      </c>
      <c r="C33" s="84" t="s">
        <v>532</v>
      </c>
      <c r="D33" s="79" t="s">
        <v>33</v>
      </c>
      <c r="E33" s="93">
        <v>108619.2</v>
      </c>
      <c r="F33" s="40"/>
      <c r="G33" s="286"/>
      <c r="H33" s="40"/>
      <c r="I33" s="40">
        <f t="shared" si="0"/>
        <v>0</v>
      </c>
    </row>
    <row r="34" spans="1:9" s="17" customFormat="1">
      <c r="A34" s="10"/>
      <c r="B34" s="33" t="s">
        <v>70</v>
      </c>
      <c r="C34" s="135" t="s">
        <v>536</v>
      </c>
      <c r="D34" s="79"/>
      <c r="E34" s="94"/>
      <c r="F34" s="40"/>
      <c r="G34" s="40"/>
      <c r="H34" s="40"/>
      <c r="I34" s="40"/>
    </row>
    <row r="35" spans="1:9" s="17" customFormat="1" ht="47.25">
      <c r="A35" s="10"/>
      <c r="B35" s="33" t="s">
        <v>227</v>
      </c>
      <c r="C35" s="84" t="s">
        <v>535</v>
      </c>
      <c r="D35" s="79" t="s">
        <v>23</v>
      </c>
      <c r="E35" s="93">
        <v>905.16</v>
      </c>
      <c r="F35" s="40"/>
      <c r="G35" s="286"/>
      <c r="H35" s="40"/>
      <c r="I35" s="40">
        <f t="shared" si="0"/>
        <v>0</v>
      </c>
    </row>
    <row r="36" spans="1:9" s="17" customFormat="1">
      <c r="A36" s="10"/>
      <c r="B36" s="33"/>
      <c r="C36" s="89"/>
      <c r="D36" s="79"/>
      <c r="E36" s="93"/>
      <c r="F36" s="40"/>
      <c r="G36" s="40"/>
      <c r="H36" s="40"/>
      <c r="I36" s="40"/>
    </row>
    <row r="37" spans="1:9" s="17" customFormat="1">
      <c r="A37" s="10"/>
      <c r="B37" s="33"/>
      <c r="C37" s="86" t="s">
        <v>10</v>
      </c>
      <c r="D37" s="79"/>
      <c r="E37" s="93"/>
      <c r="F37" s="40"/>
      <c r="G37" s="40"/>
      <c r="H37" s="40"/>
      <c r="I37" s="61">
        <f>SUM(I28:I36)</f>
        <v>0</v>
      </c>
    </row>
    <row r="38" spans="1:9" s="17" customFormat="1">
      <c r="A38" s="10"/>
      <c r="B38" s="33"/>
      <c r="C38" s="34"/>
      <c r="D38" s="35"/>
      <c r="E38" s="39"/>
      <c r="F38" s="40"/>
      <c r="G38" s="40"/>
      <c r="H38" s="40"/>
      <c r="I38" s="40"/>
    </row>
    <row r="39" spans="1:9" s="17" customFormat="1" ht="63">
      <c r="A39" s="10"/>
      <c r="B39" s="38">
        <v>3</v>
      </c>
      <c r="C39" s="253" t="s">
        <v>689</v>
      </c>
      <c r="D39" s="91"/>
      <c r="E39" s="94"/>
      <c r="F39" s="40"/>
      <c r="G39" s="40"/>
      <c r="H39" s="40"/>
      <c r="I39" s="40">
        <f>ROUND(H39*E39,2)</f>
        <v>0</v>
      </c>
    </row>
    <row r="40" spans="1:9" s="17" customFormat="1" ht="31.5">
      <c r="A40" s="10"/>
      <c r="B40" s="33" t="s">
        <v>58</v>
      </c>
      <c r="C40" s="83" t="s">
        <v>684</v>
      </c>
      <c r="D40" s="91" t="s">
        <v>683</v>
      </c>
      <c r="E40" s="93">
        <v>9000</v>
      </c>
      <c r="F40" s="40"/>
      <c r="G40" s="286"/>
      <c r="H40" s="40"/>
      <c r="I40" s="40">
        <f>ROUND(H40*E40,2)</f>
        <v>0</v>
      </c>
    </row>
    <row r="41" spans="1:9" s="17" customFormat="1" ht="110.25">
      <c r="A41" s="10"/>
      <c r="B41" s="33" t="s">
        <v>66</v>
      </c>
      <c r="C41" s="83" t="s">
        <v>695</v>
      </c>
      <c r="D41" s="91" t="s">
        <v>560</v>
      </c>
      <c r="E41" s="93">
        <v>30</v>
      </c>
      <c r="F41" s="40"/>
      <c r="G41" s="286"/>
      <c r="H41" s="40"/>
      <c r="I41" s="40">
        <f>ROUND(H41*E41,2)</f>
        <v>0</v>
      </c>
    </row>
    <row r="42" spans="1:9" s="17" customFormat="1">
      <c r="A42" s="10"/>
      <c r="B42" s="33"/>
      <c r="C42" s="83"/>
      <c r="D42" s="91"/>
      <c r="E42" s="93"/>
      <c r="F42" s="40"/>
      <c r="G42" s="40"/>
      <c r="H42" s="40"/>
      <c r="I42" s="40"/>
    </row>
    <row r="43" spans="1:9" s="17" customFormat="1">
      <c r="A43" s="10"/>
      <c r="B43" s="33"/>
      <c r="C43" s="86" t="s">
        <v>21</v>
      </c>
      <c r="D43" s="35"/>
      <c r="E43" s="39"/>
      <c r="F43" s="40"/>
      <c r="G43" s="40"/>
      <c r="H43" s="40"/>
      <c r="I43" s="61">
        <f>SUM(I40:I42)</f>
        <v>0</v>
      </c>
    </row>
    <row r="44" spans="1:9" s="17" customFormat="1">
      <c r="A44" s="10"/>
      <c r="B44" s="33"/>
      <c r="C44" s="34"/>
      <c r="D44" s="35"/>
      <c r="E44" s="39"/>
      <c r="F44" s="40"/>
      <c r="G44" s="40"/>
      <c r="H44" s="40"/>
      <c r="I44" s="40"/>
    </row>
    <row r="45" spans="1:9" s="17" customFormat="1">
      <c r="A45" s="10"/>
      <c r="B45" s="33"/>
      <c r="C45" s="34"/>
      <c r="D45" s="35"/>
      <c r="E45" s="39"/>
      <c r="F45" s="40"/>
      <c r="G45" s="40"/>
      <c r="H45" s="40"/>
      <c r="I45" s="40"/>
    </row>
    <row r="46" spans="1:9" s="10" customFormat="1">
      <c r="B46" s="33"/>
      <c r="C46" s="51" t="s">
        <v>7</v>
      </c>
      <c r="D46" s="66"/>
      <c r="E46" s="39"/>
      <c r="F46" s="40"/>
      <c r="G46" s="128"/>
      <c r="H46" s="46"/>
      <c r="I46" s="54">
        <f>SUM(I18:I45)/2</f>
        <v>0</v>
      </c>
    </row>
    <row r="47" spans="1:9" s="10" customFormat="1">
      <c r="B47" s="27"/>
      <c r="C47" s="67"/>
      <c r="D47" s="68"/>
      <c r="E47" s="30"/>
      <c r="F47" s="30"/>
      <c r="G47" s="30"/>
      <c r="H47" s="30"/>
      <c r="I47" s="30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1:9" s="10" customFormat="1">
      <c r="B49" s="69"/>
      <c r="C49" s="70"/>
      <c r="D49" s="47"/>
      <c r="E49" s="71"/>
      <c r="F49" s="72"/>
      <c r="G49" s="72"/>
      <c r="H49" s="72"/>
      <c r="I49" s="73"/>
    </row>
    <row r="50" spans="1:9" s="10" customFormat="1">
      <c r="B50" s="69"/>
      <c r="C50" s="70"/>
      <c r="D50" s="47"/>
      <c r="E50" s="71"/>
      <c r="F50" s="72"/>
      <c r="G50" s="72"/>
      <c r="H50" s="72"/>
      <c r="I50" s="47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10" customFormat="1">
      <c r="B72" s="69"/>
      <c r="C72" s="70"/>
      <c r="D72" s="47"/>
      <c r="E72" s="71"/>
      <c r="F72" s="72"/>
      <c r="G72" s="72"/>
      <c r="H72" s="72"/>
      <c r="I72" s="47"/>
    </row>
    <row r="73" spans="1:9" s="10" customFormat="1">
      <c r="B73" s="69"/>
      <c r="C73" s="70"/>
      <c r="D73" s="47"/>
      <c r="E73" s="71"/>
      <c r="F73" s="72"/>
      <c r="G73" s="72"/>
      <c r="H73" s="72"/>
      <c r="I73" s="47"/>
    </row>
    <row r="74" spans="1:9" s="10" customFormat="1">
      <c r="B74" s="69"/>
      <c r="C74" s="70"/>
      <c r="D74" s="47"/>
      <c r="E74" s="71"/>
      <c r="F74" s="72"/>
      <c r="G74" s="72"/>
      <c r="H74" s="72"/>
      <c r="I74" s="47"/>
    </row>
    <row r="75" spans="1:9" s="10" customFormat="1">
      <c r="B75" s="69"/>
      <c r="C75" s="70"/>
      <c r="D75" s="47"/>
      <c r="E75" s="71"/>
      <c r="F75" s="72"/>
      <c r="G75" s="72"/>
      <c r="H75" s="72"/>
      <c r="I75" s="47"/>
    </row>
    <row r="76" spans="1:9" s="10" customFormat="1">
      <c r="B76" s="69"/>
      <c r="C76" s="70"/>
      <c r="D76" s="47"/>
      <c r="E76" s="71"/>
      <c r="F76" s="72"/>
      <c r="G76" s="72"/>
      <c r="H76" s="72"/>
      <c r="I76" s="47"/>
    </row>
    <row r="77" spans="1:9" s="10" customFormat="1">
      <c r="B77" s="69"/>
      <c r="D77" s="41"/>
      <c r="E77" s="41"/>
      <c r="F77" s="75"/>
      <c r="G77" s="75"/>
      <c r="H77" s="75"/>
      <c r="I77" s="41"/>
    </row>
    <row r="78" spans="1:9" s="10" customFormat="1">
      <c r="B78" s="69"/>
      <c r="D78" s="41"/>
      <c r="E78" s="41"/>
      <c r="F78" s="75"/>
      <c r="G78" s="75"/>
      <c r="H78" s="75"/>
      <c r="I78" s="41"/>
    </row>
    <row r="79" spans="1:9" s="10" customFormat="1">
      <c r="B79" s="69"/>
      <c r="D79" s="41"/>
      <c r="E79" s="41"/>
      <c r="F79" s="41"/>
      <c r="G79" s="41"/>
      <c r="H79" s="41"/>
      <c r="I79" s="41"/>
    </row>
    <row r="80" spans="1:9" s="10" customFormat="1">
      <c r="B80" s="69"/>
      <c r="D80" s="41"/>
      <c r="E80" s="41"/>
      <c r="F80" s="41"/>
      <c r="G80" s="41"/>
      <c r="H80" s="41"/>
      <c r="I80" s="41"/>
    </row>
    <row r="81" spans="2:9" s="10" customFormat="1">
      <c r="B81" s="69"/>
      <c r="D81" s="41"/>
      <c r="E81" s="41"/>
      <c r="F81" s="41"/>
      <c r="G81" s="41"/>
      <c r="H81" s="41"/>
      <c r="I81" s="41"/>
    </row>
    <row r="82" spans="2:9" s="10" customFormat="1">
      <c r="B82" s="69"/>
      <c r="D82" s="41"/>
      <c r="E82" s="41"/>
      <c r="F82" s="41"/>
      <c r="G82" s="41"/>
      <c r="H82" s="41"/>
      <c r="I82" s="41"/>
    </row>
    <row r="83" spans="2:9" s="10" customFormat="1">
      <c r="B83" s="69"/>
      <c r="D83" s="41"/>
      <c r="E83" s="41"/>
      <c r="F83" s="41"/>
      <c r="G83" s="41"/>
      <c r="H83" s="41"/>
      <c r="I83" s="41"/>
    </row>
    <row r="84" spans="2:9" s="10" customFormat="1">
      <c r="B84" s="69"/>
      <c r="D84" s="41"/>
      <c r="E84" s="41"/>
      <c r="F84" s="41"/>
      <c r="G84" s="41"/>
      <c r="H84" s="41"/>
      <c r="I84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7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39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>
      <c r="A9" s="10"/>
      <c r="B9" s="18">
        <v>1</v>
      </c>
      <c r="C9" s="19" t="s">
        <v>1012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110.25">
      <c r="A11" s="10"/>
      <c r="B11" s="18">
        <v>2</v>
      </c>
      <c r="C11" s="19" t="s">
        <v>1013</v>
      </c>
      <c r="D11" s="20"/>
      <c r="E11" s="21"/>
      <c r="F11" s="20"/>
      <c r="G11" s="20"/>
      <c r="H11" s="20"/>
      <c r="I11" s="22">
        <f>I25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/>
      <c r="C13" s="19"/>
      <c r="D13" s="20"/>
      <c r="E13" s="21"/>
      <c r="F13" s="20"/>
      <c r="G13" s="20"/>
      <c r="H13" s="20"/>
      <c r="I13" s="22"/>
      <c r="J13" s="16"/>
      <c r="K13" s="16"/>
    </row>
    <row r="14" spans="1:11" s="17" customFormat="1">
      <c r="A14" s="10"/>
      <c r="B14" s="23"/>
      <c r="C14" s="24" t="s">
        <v>7</v>
      </c>
      <c r="D14" s="24"/>
      <c r="E14" s="25"/>
      <c r="F14" s="24"/>
      <c r="G14" s="24"/>
      <c r="H14" s="24"/>
      <c r="I14" s="26">
        <f>SUM(I8:I13)</f>
        <v>0</v>
      </c>
    </row>
    <row r="15" spans="1:11" s="17" customFormat="1">
      <c r="A15" s="10"/>
      <c r="B15" s="27"/>
      <c r="C15" s="28"/>
      <c r="D15" s="29"/>
      <c r="E15" s="30"/>
      <c r="F15" s="31"/>
      <c r="G15" s="31"/>
      <c r="H15" s="31"/>
      <c r="I15" s="32"/>
    </row>
    <row r="16" spans="1:11" s="17" customFormat="1">
      <c r="A16" s="10"/>
      <c r="B16" s="115"/>
      <c r="C16" s="116"/>
      <c r="D16" s="117"/>
      <c r="E16" s="118"/>
      <c r="F16" s="119"/>
      <c r="G16" s="37"/>
      <c r="H16" s="37"/>
      <c r="I16" s="37"/>
    </row>
    <row r="17" spans="1:12" s="17" customFormat="1" ht="63">
      <c r="A17" s="10"/>
      <c r="B17" s="125">
        <v>1</v>
      </c>
      <c r="C17" s="258" t="s">
        <v>786</v>
      </c>
      <c r="D17" s="99"/>
      <c r="E17" s="98"/>
      <c r="F17" s="98"/>
      <c r="G17" s="98"/>
      <c r="H17" s="40"/>
      <c r="I17" s="40"/>
    </row>
    <row r="18" spans="1:12" s="17" customFormat="1">
      <c r="A18" s="10"/>
      <c r="B18" s="105" t="s">
        <v>51</v>
      </c>
      <c r="C18" s="95" t="s">
        <v>890</v>
      </c>
      <c r="D18" s="99" t="s">
        <v>711</v>
      </c>
      <c r="E18" s="97">
        <v>1</v>
      </c>
      <c r="F18" s="98"/>
      <c r="G18" s="286"/>
      <c r="H18" s="40"/>
      <c r="I18" s="40">
        <f>ROUND(H18*E18,2)</f>
        <v>0</v>
      </c>
      <c r="J18" s="293"/>
    </row>
    <row r="19" spans="1:12" s="17" customFormat="1">
      <c r="A19" s="10"/>
      <c r="B19" s="33"/>
      <c r="C19" s="34"/>
      <c r="D19" s="35"/>
      <c r="E19" s="39"/>
      <c r="F19" s="40"/>
      <c r="G19" s="40"/>
      <c r="H19" s="40"/>
      <c r="I19" s="40"/>
    </row>
    <row r="20" spans="1:12" s="17" customFormat="1">
      <c r="A20" s="10"/>
      <c r="B20" s="33"/>
      <c r="C20" s="50" t="s">
        <v>8</v>
      </c>
      <c r="D20" s="35"/>
      <c r="E20" s="39"/>
      <c r="F20" s="40"/>
      <c r="G20" s="40"/>
      <c r="H20" s="40"/>
      <c r="I20" s="61">
        <f>SUM(I18:I19)</f>
        <v>0</v>
      </c>
      <c r="J20" s="292"/>
      <c r="K20" s="292"/>
      <c r="L20" s="294"/>
    </row>
    <row r="21" spans="1:12" s="17" customFormat="1">
      <c r="A21" s="10"/>
      <c r="B21" s="33"/>
      <c r="C21" s="34"/>
      <c r="D21" s="35"/>
      <c r="E21" s="39"/>
      <c r="F21" s="40"/>
      <c r="G21" s="40"/>
      <c r="H21" s="40"/>
      <c r="I21" s="40"/>
    </row>
    <row r="22" spans="1:12" s="17" customFormat="1" ht="78.75">
      <c r="A22" s="10"/>
      <c r="B22" s="125">
        <v>2</v>
      </c>
      <c r="C22" s="258" t="s">
        <v>870</v>
      </c>
      <c r="D22" s="99"/>
      <c r="E22" s="98"/>
      <c r="F22" s="98"/>
      <c r="G22" s="98"/>
      <c r="H22" s="40"/>
      <c r="I22" s="40"/>
    </row>
    <row r="23" spans="1:12" s="17" customFormat="1">
      <c r="A23" s="10"/>
      <c r="B23" s="105" t="s">
        <v>55</v>
      </c>
      <c r="C23" s="95" t="s">
        <v>890</v>
      </c>
      <c r="D23" s="99" t="s">
        <v>711</v>
      </c>
      <c r="E23" s="97">
        <v>1</v>
      </c>
      <c r="F23" s="98"/>
      <c r="G23" s="286"/>
      <c r="H23" s="40"/>
      <c r="I23" s="40">
        <f>ROUND(H23*E23,2)</f>
        <v>0</v>
      </c>
    </row>
    <row r="24" spans="1:12" s="17" customFormat="1">
      <c r="A24" s="10"/>
      <c r="B24" s="108"/>
      <c r="C24" s="95"/>
      <c r="D24" s="99"/>
      <c r="E24" s="98"/>
      <c r="F24" s="98"/>
      <c r="G24" s="98"/>
      <c r="H24" s="40"/>
      <c r="I24" s="40"/>
    </row>
    <row r="25" spans="1:12" s="17" customFormat="1">
      <c r="A25" s="10"/>
      <c r="B25" s="105"/>
      <c r="C25" s="50" t="s">
        <v>10</v>
      </c>
      <c r="D25" s="99"/>
      <c r="E25" s="98"/>
      <c r="F25" s="98"/>
      <c r="G25" s="98"/>
      <c r="H25" s="40"/>
      <c r="I25" s="61">
        <f>SUM(I23:I24)</f>
        <v>0</v>
      </c>
    </row>
    <row r="26" spans="1:12" s="17" customFormat="1">
      <c r="A26" s="10"/>
      <c r="B26" s="105"/>
      <c r="C26" s="50"/>
      <c r="D26" s="99"/>
      <c r="E26" s="98"/>
      <c r="F26" s="98"/>
      <c r="G26" s="98"/>
      <c r="H26" s="40"/>
      <c r="I26" s="40"/>
    </row>
    <row r="27" spans="1:12" s="17" customFormat="1">
      <c r="A27" s="10"/>
      <c r="B27" s="33"/>
      <c r="C27" s="34"/>
      <c r="D27" s="35"/>
      <c r="E27" s="39"/>
      <c r="F27" s="40"/>
      <c r="G27" s="40"/>
      <c r="H27" s="40"/>
      <c r="I27" s="40"/>
    </row>
    <row r="28" spans="1:12" s="10" customFormat="1">
      <c r="B28" s="33"/>
      <c r="C28" s="51" t="s">
        <v>7</v>
      </c>
      <c r="D28" s="66"/>
      <c r="E28" s="39"/>
      <c r="F28" s="40"/>
      <c r="G28" s="128"/>
      <c r="H28" s="46"/>
      <c r="I28" s="54">
        <f>SUM(I16:I27)/2</f>
        <v>0</v>
      </c>
    </row>
    <row r="29" spans="1:12" s="10" customFormat="1">
      <c r="B29" s="27"/>
      <c r="C29" s="67"/>
      <c r="D29" s="68"/>
      <c r="E29" s="30"/>
      <c r="F29" s="30"/>
      <c r="G29" s="30"/>
      <c r="H29" s="30"/>
      <c r="I29" s="30"/>
    </row>
    <row r="30" spans="1:12" s="10" customFormat="1">
      <c r="B30" s="69"/>
      <c r="C30" s="70"/>
      <c r="D30" s="47"/>
      <c r="E30" s="71"/>
      <c r="F30" s="72"/>
      <c r="G30" s="72"/>
      <c r="H30" s="72"/>
      <c r="I30" s="47"/>
    </row>
    <row r="31" spans="1:12" s="10" customFormat="1">
      <c r="B31" s="69"/>
      <c r="C31" s="70"/>
      <c r="D31" s="47"/>
      <c r="E31" s="71"/>
      <c r="F31" s="72"/>
      <c r="G31" s="72"/>
      <c r="H31" s="72"/>
      <c r="I31" s="73"/>
    </row>
    <row r="32" spans="1:12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47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>
      <c r="B59" s="69"/>
      <c r="D59" s="41"/>
      <c r="E59" s="41"/>
      <c r="F59" s="75"/>
      <c r="G59" s="75"/>
      <c r="H59" s="75"/>
      <c r="I59" s="41"/>
    </row>
    <row r="60" spans="1:9" s="10" customFormat="1">
      <c r="B60" s="69"/>
      <c r="D60" s="41"/>
      <c r="E60" s="41"/>
      <c r="F60" s="75"/>
      <c r="G60" s="75"/>
      <c r="H60" s="75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  <row r="65" spans="2:9" s="10" customFormat="1">
      <c r="B65" s="69"/>
      <c r="D65" s="41"/>
      <c r="E65" s="41"/>
      <c r="F65" s="41"/>
      <c r="G65" s="41"/>
      <c r="H65" s="41"/>
      <c r="I65" s="41"/>
    </row>
    <row r="66" spans="2:9" s="10" customFormat="1">
      <c r="B66" s="69"/>
      <c r="D66" s="41"/>
      <c r="E66" s="41"/>
      <c r="F66" s="41"/>
      <c r="G66" s="41"/>
      <c r="H66" s="41"/>
      <c r="I66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5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showGridLines="0" showZeros="0" zoomScaleNormal="100" zoomScaleSheetLayoutView="100" workbookViewId="0">
      <selection activeCell="D9" sqref="D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372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 ht="31.5">
      <c r="A9" s="10"/>
      <c r="B9" s="18">
        <v>1</v>
      </c>
      <c r="C9" s="19" t="s">
        <v>983</v>
      </c>
      <c r="D9" s="20"/>
      <c r="E9" s="21"/>
      <c r="F9" s="20"/>
      <c r="G9" s="20"/>
      <c r="H9" s="20"/>
      <c r="I9" s="22">
        <f>I24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>
        <v>2</v>
      </c>
      <c r="C11" s="19" t="s">
        <v>991</v>
      </c>
      <c r="D11" s="20"/>
      <c r="E11" s="21"/>
      <c r="F11" s="20"/>
      <c r="G11" s="20"/>
      <c r="H11" s="20"/>
      <c r="I11" s="22">
        <f>I37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94.5">
      <c r="A13" s="10"/>
      <c r="B13" s="18">
        <v>3</v>
      </c>
      <c r="C13" s="19" t="s">
        <v>1014</v>
      </c>
      <c r="D13" s="20"/>
      <c r="E13" s="21"/>
      <c r="F13" s="20"/>
      <c r="G13" s="20"/>
      <c r="H13" s="20"/>
      <c r="I13" s="22">
        <f>I43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>
      <c r="A15" s="10"/>
      <c r="B15" s="18"/>
      <c r="C15" s="19"/>
      <c r="D15" s="20"/>
      <c r="E15" s="21"/>
      <c r="F15" s="20"/>
      <c r="G15" s="20"/>
      <c r="H15" s="20"/>
      <c r="I15" s="22"/>
      <c r="J15" s="16"/>
      <c r="K15" s="16"/>
    </row>
    <row r="16" spans="1:11" s="17" customFormat="1">
      <c r="A16" s="10"/>
      <c r="B16" s="23"/>
      <c r="C16" s="24" t="s">
        <v>7</v>
      </c>
      <c r="D16" s="24"/>
      <c r="E16" s="25"/>
      <c r="F16" s="24"/>
      <c r="G16" s="24"/>
      <c r="H16" s="24"/>
      <c r="I16" s="26">
        <f>SUM(I8:I15)</f>
        <v>0</v>
      </c>
    </row>
    <row r="17" spans="1:9" s="17" customFormat="1">
      <c r="A17" s="10"/>
      <c r="B17" s="27"/>
      <c r="C17" s="28"/>
      <c r="D17" s="29"/>
      <c r="E17" s="30"/>
      <c r="F17" s="31"/>
      <c r="G17" s="31"/>
      <c r="H17" s="31"/>
      <c r="I17" s="32"/>
    </row>
    <row r="18" spans="1:9" s="17" customFormat="1">
      <c r="A18" s="10"/>
      <c r="B18" s="33"/>
      <c r="C18" s="34"/>
      <c r="D18" s="35"/>
      <c r="E18" s="36"/>
      <c r="F18" s="37"/>
      <c r="G18" s="37"/>
      <c r="H18" s="37"/>
      <c r="I18" s="37"/>
    </row>
    <row r="19" spans="1:9" s="17" customFormat="1" ht="31.5">
      <c r="A19" s="10"/>
      <c r="B19" s="203">
        <v>1</v>
      </c>
      <c r="C19" s="205" t="s">
        <v>759</v>
      </c>
      <c r="D19" s="136" t="s">
        <v>9</v>
      </c>
      <c r="E19" s="39"/>
      <c r="F19" s="39"/>
      <c r="G19" s="285"/>
      <c r="H19" s="46"/>
      <c r="I19" s="46"/>
    </row>
    <row r="20" spans="1:9" s="47" customFormat="1">
      <c r="A20" s="41"/>
      <c r="B20" s="42" t="s">
        <v>51</v>
      </c>
      <c r="C20" s="135" t="s">
        <v>405</v>
      </c>
      <c r="D20" s="136"/>
      <c r="E20" s="39"/>
      <c r="F20" s="128"/>
      <c r="G20" s="128"/>
      <c r="H20" s="46"/>
      <c r="I20" s="46"/>
    </row>
    <row r="21" spans="1:9" s="47" customFormat="1">
      <c r="A21" s="41"/>
      <c r="B21" s="42" t="s">
        <v>218</v>
      </c>
      <c r="C21" s="135" t="s">
        <v>407</v>
      </c>
      <c r="D21" s="136"/>
      <c r="E21" s="39"/>
      <c r="F21" s="128"/>
      <c r="G21" s="128"/>
      <c r="H21" s="46"/>
      <c r="I21" s="46"/>
    </row>
    <row r="22" spans="1:9" s="47" customFormat="1">
      <c r="A22" s="41"/>
      <c r="B22" s="42" t="s">
        <v>351</v>
      </c>
      <c r="C22" s="48" t="s">
        <v>485</v>
      </c>
      <c r="D22" s="49" t="s">
        <v>27</v>
      </c>
      <c r="E22" s="93">
        <v>240</v>
      </c>
      <c r="F22" s="40"/>
      <c r="G22" s="286"/>
      <c r="H22" s="40"/>
      <c r="I22" s="40">
        <f>ROUND(H22*E22,2)</f>
        <v>0</v>
      </c>
    </row>
    <row r="23" spans="1:9" s="17" customFormat="1">
      <c r="A23" s="10"/>
      <c r="B23" s="33"/>
      <c r="C23" s="84"/>
      <c r="D23" s="79"/>
      <c r="E23" s="94"/>
      <c r="F23" s="40"/>
      <c r="G23" s="40"/>
      <c r="H23" s="40"/>
      <c r="I23" s="40"/>
    </row>
    <row r="24" spans="1:9" s="17" customFormat="1">
      <c r="A24" s="10"/>
      <c r="B24" s="33"/>
      <c r="C24" s="86" t="s">
        <v>8</v>
      </c>
      <c r="D24" s="79"/>
      <c r="E24" s="94"/>
      <c r="F24" s="40"/>
      <c r="G24" s="40"/>
      <c r="H24" s="40"/>
      <c r="I24" s="61">
        <f>SUM(I22:I23)</f>
        <v>0</v>
      </c>
    </row>
    <row r="25" spans="1:9" s="17" customFormat="1">
      <c r="A25" s="10"/>
      <c r="B25" s="33"/>
      <c r="C25" s="84"/>
      <c r="D25" s="79"/>
      <c r="E25" s="94"/>
      <c r="F25" s="40"/>
      <c r="G25" s="40"/>
      <c r="H25" s="40"/>
      <c r="I25" s="40"/>
    </row>
    <row r="26" spans="1:9" s="17" customFormat="1">
      <c r="A26" s="10"/>
      <c r="B26" s="38">
        <v>2</v>
      </c>
      <c r="C26" s="253" t="s">
        <v>32</v>
      </c>
      <c r="D26" s="81"/>
      <c r="E26" s="94"/>
      <c r="F26" s="40"/>
      <c r="G26" s="40"/>
      <c r="H26" s="40"/>
      <c r="I26" s="40"/>
    </row>
    <row r="27" spans="1:9" s="17" customFormat="1">
      <c r="A27" s="10"/>
      <c r="B27" s="33" t="s">
        <v>55</v>
      </c>
      <c r="C27" s="84" t="s">
        <v>659</v>
      </c>
      <c r="D27" s="79"/>
      <c r="E27" s="94"/>
      <c r="F27" s="40"/>
      <c r="G27" s="40"/>
      <c r="H27" s="40"/>
      <c r="I27" s="40"/>
    </row>
    <row r="28" spans="1:9" s="17" customFormat="1" ht="47.25">
      <c r="A28" s="10"/>
      <c r="B28" s="33" t="s">
        <v>223</v>
      </c>
      <c r="C28" s="84" t="s">
        <v>537</v>
      </c>
      <c r="D28" s="79" t="s">
        <v>23</v>
      </c>
      <c r="E28" s="93">
        <v>0.19</v>
      </c>
      <c r="F28" s="40"/>
      <c r="G28" s="286"/>
      <c r="H28" s="40"/>
      <c r="I28" s="40">
        <f>ROUND(H28*E28,2)</f>
        <v>0</v>
      </c>
    </row>
    <row r="29" spans="1:9" s="17" customFormat="1">
      <c r="A29" s="10"/>
      <c r="B29" s="33" t="s">
        <v>224</v>
      </c>
      <c r="C29" s="84" t="s">
        <v>658</v>
      </c>
      <c r="D29" s="79" t="s">
        <v>23</v>
      </c>
      <c r="E29" s="94">
        <v>0.19</v>
      </c>
      <c r="F29" s="40"/>
      <c r="G29" s="286"/>
      <c r="H29" s="40"/>
      <c r="I29" s="40">
        <f>ROUND(H29*E29,2)</f>
        <v>0</v>
      </c>
    </row>
    <row r="30" spans="1:9" s="17" customFormat="1">
      <c r="A30" s="10"/>
      <c r="B30" s="33" t="s">
        <v>64</v>
      </c>
      <c r="C30" s="135" t="s">
        <v>533</v>
      </c>
      <c r="D30" s="81"/>
      <c r="E30" s="93"/>
      <c r="F30" s="40"/>
      <c r="G30" s="40"/>
      <c r="H30" s="40"/>
      <c r="I30" s="40"/>
    </row>
    <row r="31" spans="1:9" s="17" customFormat="1" ht="63">
      <c r="A31" s="10"/>
      <c r="B31" s="33" t="s">
        <v>225</v>
      </c>
      <c r="C31" s="84" t="s">
        <v>539</v>
      </c>
      <c r="D31" s="79" t="s">
        <v>15</v>
      </c>
      <c r="E31" s="93">
        <v>980.21</v>
      </c>
      <c r="F31" s="40"/>
      <c r="G31" s="286"/>
      <c r="H31" s="40"/>
      <c r="I31" s="40">
        <f t="shared" ref="I31:I35" si="0">ROUND(H31*E31,2)</f>
        <v>0</v>
      </c>
    </row>
    <row r="32" spans="1:9" s="17" customFormat="1">
      <c r="A32" s="10"/>
      <c r="B32" s="33" t="s">
        <v>65</v>
      </c>
      <c r="C32" s="135" t="s">
        <v>534</v>
      </c>
      <c r="D32" s="79"/>
      <c r="E32" s="94"/>
      <c r="F32" s="40"/>
      <c r="G32" s="40"/>
      <c r="H32" s="40"/>
      <c r="I32" s="40"/>
    </row>
    <row r="33" spans="1:9" s="17" customFormat="1" ht="47.25">
      <c r="A33" s="10"/>
      <c r="B33" s="33" t="s">
        <v>226</v>
      </c>
      <c r="C33" s="84" t="s">
        <v>532</v>
      </c>
      <c r="D33" s="79" t="s">
        <v>33</v>
      </c>
      <c r="E33" s="93">
        <v>16803.599999999999</v>
      </c>
      <c r="F33" s="40"/>
      <c r="G33" s="286"/>
      <c r="H33" s="40"/>
      <c r="I33" s="40">
        <f t="shared" si="0"/>
        <v>0</v>
      </c>
    </row>
    <row r="34" spans="1:9" s="17" customFormat="1">
      <c r="A34" s="10"/>
      <c r="B34" s="33" t="s">
        <v>70</v>
      </c>
      <c r="C34" s="135" t="s">
        <v>536</v>
      </c>
      <c r="D34" s="79"/>
      <c r="E34" s="94"/>
      <c r="F34" s="40"/>
      <c r="G34" s="40"/>
      <c r="H34" s="40"/>
      <c r="I34" s="40"/>
    </row>
    <row r="35" spans="1:9" s="17" customFormat="1" ht="47.25">
      <c r="A35" s="10"/>
      <c r="B35" s="33" t="s">
        <v>227</v>
      </c>
      <c r="C35" s="84" t="s">
        <v>535</v>
      </c>
      <c r="D35" s="79" t="s">
        <v>23</v>
      </c>
      <c r="E35" s="93">
        <v>140.03</v>
      </c>
      <c r="F35" s="40"/>
      <c r="G35" s="286"/>
      <c r="H35" s="40"/>
      <c r="I35" s="40">
        <f t="shared" si="0"/>
        <v>0</v>
      </c>
    </row>
    <row r="36" spans="1:9" s="17" customFormat="1">
      <c r="A36" s="10"/>
      <c r="B36" s="33"/>
      <c r="C36" s="89"/>
      <c r="D36" s="79"/>
      <c r="E36" s="93"/>
      <c r="F36" s="40"/>
      <c r="G36" s="40"/>
      <c r="H36" s="40"/>
      <c r="I36" s="40"/>
    </row>
    <row r="37" spans="1:9" s="17" customFormat="1">
      <c r="A37" s="10"/>
      <c r="B37" s="33"/>
      <c r="C37" s="86" t="s">
        <v>10</v>
      </c>
      <c r="D37" s="79"/>
      <c r="E37" s="93"/>
      <c r="F37" s="40"/>
      <c r="G37" s="40"/>
      <c r="H37" s="40"/>
      <c r="I37" s="61">
        <f>SUM(I28:I36)</f>
        <v>0</v>
      </c>
    </row>
    <row r="38" spans="1:9" s="17" customFormat="1">
      <c r="A38" s="10"/>
      <c r="B38" s="33"/>
      <c r="C38" s="34"/>
      <c r="D38" s="35"/>
      <c r="E38" s="39"/>
      <c r="F38" s="40"/>
      <c r="G38" s="40"/>
      <c r="H38" s="40"/>
      <c r="I38" s="40"/>
    </row>
    <row r="39" spans="1:9" s="17" customFormat="1" ht="78.75">
      <c r="A39" s="10"/>
      <c r="B39" s="38">
        <v>3</v>
      </c>
      <c r="C39" s="253" t="s">
        <v>690</v>
      </c>
      <c r="D39" s="91"/>
      <c r="E39" s="94"/>
      <c r="F39" s="40"/>
      <c r="G39" s="40"/>
      <c r="H39" s="40"/>
      <c r="I39" s="40">
        <f>ROUND(H39*E39,2)</f>
        <v>0</v>
      </c>
    </row>
    <row r="40" spans="1:9" s="17" customFormat="1" ht="31.5">
      <c r="A40" s="10"/>
      <c r="B40" s="33" t="s">
        <v>58</v>
      </c>
      <c r="C40" s="83" t="s">
        <v>684</v>
      </c>
      <c r="D40" s="91" t="s">
        <v>683</v>
      </c>
      <c r="E40" s="93">
        <v>7000</v>
      </c>
      <c r="F40" s="40"/>
      <c r="G40" s="286"/>
      <c r="H40" s="40"/>
      <c r="I40" s="40">
        <f>ROUND(H40*E40,2)</f>
        <v>0</v>
      </c>
    </row>
    <row r="41" spans="1:9" s="17" customFormat="1" ht="110.25">
      <c r="A41" s="10"/>
      <c r="B41" s="33" t="s">
        <v>66</v>
      </c>
      <c r="C41" s="83" t="s">
        <v>696</v>
      </c>
      <c r="D41" s="91" t="s">
        <v>560</v>
      </c>
      <c r="E41" s="93">
        <v>50</v>
      </c>
      <c r="F41" s="40"/>
      <c r="G41" s="286"/>
      <c r="H41" s="40"/>
      <c r="I41" s="40">
        <f>ROUND(H41*E41,2)</f>
        <v>0</v>
      </c>
    </row>
    <row r="42" spans="1:9" s="17" customFormat="1">
      <c r="A42" s="10"/>
      <c r="B42" s="33"/>
      <c r="C42" s="83"/>
      <c r="D42" s="91"/>
      <c r="E42" s="93"/>
      <c r="F42" s="40"/>
      <c r="G42" s="40"/>
      <c r="H42" s="40"/>
      <c r="I42" s="40"/>
    </row>
    <row r="43" spans="1:9" s="17" customFormat="1">
      <c r="A43" s="10"/>
      <c r="B43" s="33"/>
      <c r="C43" s="86" t="s">
        <v>21</v>
      </c>
      <c r="D43" s="35"/>
      <c r="E43" s="39"/>
      <c r="F43" s="40"/>
      <c r="G43" s="40"/>
      <c r="H43" s="40"/>
      <c r="I43" s="61">
        <f>SUM(I40:I42)</f>
        <v>0</v>
      </c>
    </row>
    <row r="44" spans="1:9" s="17" customFormat="1">
      <c r="A44" s="10"/>
      <c r="B44" s="33"/>
      <c r="C44" s="34"/>
      <c r="D44" s="35"/>
      <c r="E44" s="39"/>
      <c r="F44" s="40"/>
      <c r="G44" s="40"/>
      <c r="H44" s="40"/>
      <c r="I44" s="40"/>
    </row>
    <row r="45" spans="1:9" s="17" customFormat="1">
      <c r="A45" s="10"/>
      <c r="B45" s="33"/>
      <c r="C45" s="34"/>
      <c r="D45" s="35"/>
      <c r="E45" s="39"/>
      <c r="F45" s="40"/>
      <c r="G45" s="40"/>
      <c r="H45" s="40"/>
      <c r="I45" s="40"/>
    </row>
    <row r="46" spans="1:9" s="10" customFormat="1">
      <c r="B46" s="33"/>
      <c r="C46" s="51" t="s">
        <v>7</v>
      </c>
      <c r="D46" s="66"/>
      <c r="E46" s="39"/>
      <c r="F46" s="40"/>
      <c r="G46" s="128"/>
      <c r="H46" s="46"/>
      <c r="I46" s="54">
        <f>SUM(I18:I45)/2</f>
        <v>0</v>
      </c>
    </row>
    <row r="47" spans="1:9" s="10" customFormat="1">
      <c r="B47" s="27"/>
      <c r="C47" s="67"/>
      <c r="D47" s="68"/>
      <c r="E47" s="30"/>
      <c r="F47" s="30"/>
      <c r="G47" s="30"/>
      <c r="H47" s="30"/>
      <c r="I47" s="30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1:9" s="10" customFormat="1">
      <c r="B49" s="69"/>
      <c r="C49" s="70"/>
      <c r="D49" s="47"/>
      <c r="E49" s="71"/>
      <c r="F49" s="72"/>
      <c r="G49" s="72"/>
      <c r="H49" s="72"/>
      <c r="I49" s="73"/>
    </row>
    <row r="50" spans="1:9" s="10" customFormat="1">
      <c r="B50" s="69"/>
      <c r="C50" s="70"/>
      <c r="D50" s="47"/>
      <c r="E50" s="71"/>
      <c r="F50" s="72"/>
      <c r="G50" s="72"/>
      <c r="H50" s="72"/>
      <c r="I50" s="47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10" customFormat="1">
      <c r="B72" s="69"/>
      <c r="C72" s="70"/>
      <c r="D72" s="47"/>
      <c r="E72" s="71"/>
      <c r="F72" s="72"/>
      <c r="G72" s="72"/>
      <c r="H72" s="72"/>
      <c r="I72" s="47"/>
    </row>
    <row r="73" spans="1:9" s="10" customFormat="1">
      <c r="B73" s="69"/>
      <c r="C73" s="70"/>
      <c r="D73" s="47"/>
      <c r="E73" s="71"/>
      <c r="F73" s="72"/>
      <c r="G73" s="72"/>
      <c r="H73" s="72"/>
      <c r="I73" s="47"/>
    </row>
    <row r="74" spans="1:9" s="10" customFormat="1">
      <c r="B74" s="69"/>
      <c r="C74" s="70"/>
      <c r="D74" s="47"/>
      <c r="E74" s="71"/>
      <c r="F74" s="72"/>
      <c r="G74" s="72"/>
      <c r="H74" s="72"/>
      <c r="I74" s="47"/>
    </row>
    <row r="75" spans="1:9" s="10" customFormat="1">
      <c r="B75" s="69"/>
      <c r="C75" s="70"/>
      <c r="D75" s="47"/>
      <c r="E75" s="71"/>
      <c r="F75" s="72"/>
      <c r="G75" s="72"/>
      <c r="H75" s="72"/>
      <c r="I75" s="47"/>
    </row>
    <row r="76" spans="1:9" s="10" customFormat="1">
      <c r="B76" s="69"/>
      <c r="C76" s="70"/>
      <c r="D76" s="47"/>
      <c r="E76" s="71"/>
      <c r="F76" s="72"/>
      <c r="G76" s="72"/>
      <c r="H76" s="72"/>
      <c r="I76" s="47"/>
    </row>
    <row r="77" spans="1:9" s="10" customFormat="1">
      <c r="B77" s="69"/>
      <c r="D77" s="41"/>
      <c r="E77" s="41"/>
      <c r="F77" s="75"/>
      <c r="G77" s="75"/>
      <c r="H77" s="75"/>
      <c r="I77" s="41"/>
    </row>
    <row r="78" spans="1:9" s="10" customFormat="1">
      <c r="B78" s="69"/>
      <c r="D78" s="41"/>
      <c r="E78" s="41"/>
      <c r="F78" s="75"/>
      <c r="G78" s="75"/>
      <c r="H78" s="75"/>
      <c r="I78" s="41"/>
    </row>
    <row r="79" spans="1:9" s="10" customFormat="1">
      <c r="B79" s="69"/>
      <c r="D79" s="41"/>
      <c r="E79" s="41"/>
      <c r="F79" s="41"/>
      <c r="G79" s="41"/>
      <c r="H79" s="41"/>
      <c r="I79" s="41"/>
    </row>
    <row r="80" spans="1:9" s="10" customFormat="1">
      <c r="B80" s="69"/>
      <c r="D80" s="41"/>
      <c r="E80" s="41"/>
      <c r="F80" s="41"/>
      <c r="G80" s="41"/>
      <c r="H80" s="41"/>
      <c r="I80" s="41"/>
    </row>
    <row r="81" spans="2:9" s="10" customFormat="1">
      <c r="B81" s="69"/>
      <c r="D81" s="41"/>
      <c r="E81" s="41"/>
      <c r="F81" s="41"/>
      <c r="G81" s="41"/>
      <c r="H81" s="41"/>
      <c r="I81" s="41"/>
    </row>
    <row r="82" spans="2:9" s="10" customFormat="1">
      <c r="B82" s="69"/>
      <c r="D82" s="41"/>
      <c r="E82" s="41"/>
      <c r="F82" s="41"/>
      <c r="G82" s="41"/>
      <c r="H82" s="41"/>
      <c r="I82" s="41"/>
    </row>
    <row r="83" spans="2:9" s="10" customFormat="1">
      <c r="B83" s="69"/>
      <c r="D83" s="41"/>
      <c r="E83" s="41"/>
      <c r="F83" s="41"/>
      <c r="G83" s="41"/>
      <c r="H83" s="41"/>
      <c r="I83" s="41"/>
    </row>
    <row r="84" spans="2:9" s="10" customFormat="1">
      <c r="B84" s="69"/>
      <c r="D84" s="41"/>
      <c r="E84" s="41"/>
      <c r="F84" s="41"/>
      <c r="G84" s="41"/>
      <c r="H84" s="41"/>
      <c r="I84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showGridLines="0" showZeros="0" zoomScaleNormal="100" zoomScaleSheetLayoutView="100" workbookViewId="0">
      <selection activeCell="L9" sqref="L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47" customWidth="1"/>
    <col min="8" max="8" width="13.28515625" style="78" customWidth="1"/>
    <col min="9" max="9" width="15.42578125" style="78" customWidth="1"/>
    <col min="10" max="16384" width="9.140625" style="1"/>
  </cols>
  <sheetData>
    <row r="1" spans="1:13" s="6" customFormat="1">
      <c r="A1" s="1"/>
      <c r="B1" s="2"/>
      <c r="C1" s="3"/>
      <c r="D1" s="4"/>
      <c r="E1" s="5"/>
      <c r="F1" s="4"/>
      <c r="G1" s="41"/>
      <c r="H1" s="4"/>
      <c r="I1" s="4"/>
    </row>
    <row r="2" spans="1:13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3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3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3" s="7" customFormat="1" ht="18" customHeight="1">
      <c r="B5" s="360" t="s">
        <v>1</v>
      </c>
      <c r="C5" s="378" t="s">
        <v>730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3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3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3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3" s="17" customFormat="1" ht="141.75">
      <c r="A9" s="10"/>
      <c r="B9" s="18">
        <v>1</v>
      </c>
      <c r="C9" s="19" t="s">
        <v>974</v>
      </c>
      <c r="D9" s="20"/>
      <c r="E9" s="21"/>
      <c r="F9" s="20"/>
      <c r="G9" s="20"/>
      <c r="H9" s="20"/>
      <c r="I9" s="22">
        <f>I43</f>
        <v>0</v>
      </c>
      <c r="J9" s="16"/>
      <c r="K9" s="16"/>
    </row>
    <row r="10" spans="1:13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3" s="17" customFormat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3" s="17" customFormat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3" s="17" customFormat="1">
      <c r="A13" s="10"/>
      <c r="B13" s="27"/>
      <c r="C13" s="28"/>
      <c r="D13" s="29"/>
      <c r="E13" s="30"/>
      <c r="F13" s="31"/>
      <c r="G13" s="31"/>
      <c r="H13" s="31"/>
      <c r="I13" s="32"/>
    </row>
    <row r="14" spans="1:13" s="17" customFormat="1">
      <c r="A14" s="10"/>
      <c r="B14" s="33"/>
      <c r="C14" s="34"/>
      <c r="D14" s="35"/>
      <c r="E14" s="36"/>
      <c r="F14" s="37"/>
      <c r="G14" s="37"/>
      <c r="H14" s="37"/>
      <c r="I14" s="37"/>
    </row>
    <row r="15" spans="1:13" s="47" customFormat="1" ht="110.25">
      <c r="B15" s="203">
        <v>1</v>
      </c>
      <c r="C15" s="205" t="s">
        <v>761</v>
      </c>
      <c r="D15" s="35"/>
      <c r="E15" s="43"/>
      <c r="F15" s="128"/>
      <c r="G15" s="128"/>
      <c r="H15" s="128"/>
      <c r="I15" s="128"/>
      <c r="K15" s="160"/>
      <c r="L15" s="160"/>
      <c r="M15" s="160"/>
    </row>
    <row r="16" spans="1:13" s="47" customFormat="1">
      <c r="A16" s="41"/>
      <c r="B16" s="42" t="s">
        <v>51</v>
      </c>
      <c r="C16" s="34" t="s">
        <v>746</v>
      </c>
      <c r="D16" s="35"/>
      <c r="E16" s="43"/>
      <c r="F16" s="128"/>
      <c r="G16" s="288"/>
      <c r="H16" s="40"/>
      <c r="I16" s="40"/>
    </row>
    <row r="17" spans="1:13" s="47" customFormat="1">
      <c r="A17" s="41"/>
      <c r="B17" s="42" t="s">
        <v>218</v>
      </c>
      <c r="C17" s="48" t="s">
        <v>747</v>
      </c>
      <c r="D17" s="49" t="s">
        <v>43</v>
      </c>
      <c r="E17" s="43">
        <v>20</v>
      </c>
      <c r="F17" s="46"/>
      <c r="G17" s="289"/>
      <c r="H17" s="40"/>
      <c r="I17" s="40">
        <f>ROUND(H17*E17,2)</f>
        <v>0</v>
      </c>
    </row>
    <row r="18" spans="1:13" s="47" customFormat="1" ht="31.5">
      <c r="A18" s="41"/>
      <c r="B18" s="42" t="s">
        <v>219</v>
      </c>
      <c r="C18" s="48" t="s">
        <v>749</v>
      </c>
      <c r="D18" s="49" t="s">
        <v>560</v>
      </c>
      <c r="E18" s="43">
        <v>7</v>
      </c>
      <c r="F18" s="46"/>
      <c r="G18" s="289"/>
      <c r="H18" s="40"/>
      <c r="I18" s="40">
        <f t="shared" ref="I18:I41" si="0">ROUND(H18*E18,2)</f>
        <v>0</v>
      </c>
    </row>
    <row r="19" spans="1:13" s="47" customFormat="1" ht="31.5">
      <c r="A19" s="41"/>
      <c r="B19" s="42" t="s">
        <v>53</v>
      </c>
      <c r="C19" s="34" t="s">
        <v>727</v>
      </c>
      <c r="D19" s="35"/>
      <c r="E19" s="43"/>
      <c r="F19" s="128"/>
      <c r="G19" s="286"/>
      <c r="H19" s="40"/>
      <c r="I19" s="40"/>
    </row>
    <row r="20" spans="1:13" s="47" customFormat="1" ht="63">
      <c r="A20" s="41"/>
      <c r="B20" s="42" t="s">
        <v>220</v>
      </c>
      <c r="C20" s="48" t="s">
        <v>728</v>
      </c>
      <c r="D20" s="49" t="s">
        <v>43</v>
      </c>
      <c r="E20" s="43">
        <v>1</v>
      </c>
      <c r="F20" s="46"/>
      <c r="G20" s="289"/>
      <c r="H20" s="40"/>
      <c r="I20" s="40">
        <f t="shared" si="0"/>
        <v>0</v>
      </c>
    </row>
    <row r="21" spans="1:13" s="47" customFormat="1" ht="78.75">
      <c r="A21" s="41"/>
      <c r="B21" s="42" t="s">
        <v>291</v>
      </c>
      <c r="C21" s="48" t="s">
        <v>726</v>
      </c>
      <c r="D21" s="49" t="s">
        <v>20</v>
      </c>
      <c r="E21" s="43">
        <v>200</v>
      </c>
      <c r="F21" s="46"/>
      <c r="G21" s="289"/>
      <c r="H21" s="40"/>
      <c r="I21" s="40">
        <f t="shared" si="0"/>
        <v>0</v>
      </c>
    </row>
    <row r="22" spans="1:13" s="47" customFormat="1" ht="63">
      <c r="A22" s="41"/>
      <c r="B22" s="42" t="s">
        <v>292</v>
      </c>
      <c r="C22" s="48" t="s">
        <v>729</v>
      </c>
      <c r="D22" s="49" t="s">
        <v>43</v>
      </c>
      <c r="E22" s="43">
        <v>10</v>
      </c>
      <c r="F22" s="46"/>
      <c r="G22" s="289"/>
      <c r="H22" s="40"/>
      <c r="I22" s="40">
        <f t="shared" si="0"/>
        <v>0</v>
      </c>
    </row>
    <row r="23" spans="1:13" s="47" customFormat="1">
      <c r="B23" s="42" t="s">
        <v>60</v>
      </c>
      <c r="C23" s="34" t="s">
        <v>735</v>
      </c>
      <c r="D23" s="35"/>
      <c r="E23" s="43"/>
      <c r="F23" s="128"/>
      <c r="G23" s="286"/>
      <c r="H23" s="40"/>
      <c r="I23" s="40"/>
      <c r="K23" s="160"/>
      <c r="L23" s="160"/>
      <c r="M23" s="160"/>
    </row>
    <row r="24" spans="1:13" s="47" customFormat="1" ht="31.5">
      <c r="B24" s="42" t="s">
        <v>221</v>
      </c>
      <c r="C24" s="34" t="s">
        <v>717</v>
      </c>
      <c r="D24" s="35" t="s">
        <v>27</v>
      </c>
      <c r="E24" s="43">
        <v>3520</v>
      </c>
      <c r="F24" s="128"/>
      <c r="G24" s="286"/>
      <c r="H24" s="40"/>
      <c r="I24" s="40">
        <f t="shared" si="0"/>
        <v>0</v>
      </c>
      <c r="K24" s="204"/>
      <c r="L24" s="204"/>
    </row>
    <row r="25" spans="1:13" s="47" customFormat="1" ht="31.5">
      <c r="B25" s="42" t="s">
        <v>267</v>
      </c>
      <c r="C25" s="34" t="s">
        <v>733</v>
      </c>
      <c r="D25" s="35" t="s">
        <v>27</v>
      </c>
      <c r="E25" s="43">
        <v>3520</v>
      </c>
      <c r="F25" s="128"/>
      <c r="G25" s="286"/>
      <c r="H25" s="40"/>
      <c r="I25" s="40">
        <f t="shared" si="0"/>
        <v>0</v>
      </c>
      <c r="K25" s="204"/>
      <c r="L25" s="204"/>
    </row>
    <row r="26" spans="1:13" s="47" customFormat="1" ht="31.5">
      <c r="B26" s="42" t="s">
        <v>268</v>
      </c>
      <c r="C26" s="34" t="s">
        <v>734</v>
      </c>
      <c r="D26" s="35" t="s">
        <v>27</v>
      </c>
      <c r="E26" s="43">
        <v>3520</v>
      </c>
      <c r="F26" s="128"/>
      <c r="G26" s="286"/>
      <c r="H26" s="40"/>
      <c r="I26" s="40">
        <f t="shared" si="0"/>
        <v>0</v>
      </c>
      <c r="K26" s="204"/>
      <c r="L26" s="204"/>
    </row>
    <row r="27" spans="1:13" s="47" customFormat="1" ht="31.5">
      <c r="B27" s="42" t="s">
        <v>277</v>
      </c>
      <c r="C27" s="34" t="s">
        <v>382</v>
      </c>
      <c r="D27" s="35" t="s">
        <v>27</v>
      </c>
      <c r="E27" s="43">
        <v>1760</v>
      </c>
      <c r="F27" s="128"/>
      <c r="G27" s="286"/>
      <c r="H27" s="40"/>
      <c r="I27" s="40">
        <f t="shared" si="0"/>
        <v>0</v>
      </c>
      <c r="K27" s="204"/>
      <c r="L27" s="204"/>
    </row>
    <row r="28" spans="1:13" s="47" customFormat="1" ht="31.5">
      <c r="B28" s="42" t="s">
        <v>278</v>
      </c>
      <c r="C28" s="34" t="s">
        <v>383</v>
      </c>
      <c r="D28" s="35" t="s">
        <v>27</v>
      </c>
      <c r="E28" s="43">
        <v>1760</v>
      </c>
      <c r="F28" s="128"/>
      <c r="G28" s="286"/>
      <c r="H28" s="40"/>
      <c r="I28" s="40">
        <f t="shared" si="0"/>
        <v>0</v>
      </c>
      <c r="K28" s="204"/>
      <c r="L28" s="204"/>
    </row>
    <row r="29" spans="1:13" s="47" customFormat="1" ht="31.5">
      <c r="B29" s="42" t="s">
        <v>279</v>
      </c>
      <c r="C29" s="34" t="s">
        <v>384</v>
      </c>
      <c r="D29" s="35" t="s">
        <v>27</v>
      </c>
      <c r="E29" s="43">
        <v>1760</v>
      </c>
      <c r="F29" s="128"/>
      <c r="G29" s="286"/>
      <c r="H29" s="40"/>
      <c r="I29" s="40">
        <f t="shared" si="0"/>
        <v>0</v>
      </c>
      <c r="K29" s="204"/>
      <c r="L29" s="204"/>
    </row>
    <row r="30" spans="1:13" s="47" customFormat="1" ht="31.5">
      <c r="B30" s="42" t="s">
        <v>280</v>
      </c>
      <c r="C30" s="34" t="s">
        <v>745</v>
      </c>
      <c r="D30" s="35" t="s">
        <v>27</v>
      </c>
      <c r="E30" s="43">
        <v>880</v>
      </c>
      <c r="F30" s="128"/>
      <c r="G30" s="286"/>
      <c r="H30" s="40"/>
      <c r="I30" s="40">
        <f t="shared" si="0"/>
        <v>0</v>
      </c>
      <c r="K30" s="204"/>
      <c r="L30" s="204"/>
    </row>
    <row r="31" spans="1:13" s="47" customFormat="1">
      <c r="B31" s="42" t="s">
        <v>61</v>
      </c>
      <c r="C31" s="34" t="s">
        <v>736</v>
      </c>
      <c r="D31" s="35"/>
      <c r="E31" s="43"/>
      <c r="F31" s="128"/>
      <c r="G31" s="286"/>
      <c r="H31" s="40"/>
      <c r="I31" s="40"/>
      <c r="K31" s="160"/>
      <c r="L31" s="160"/>
      <c r="M31" s="160"/>
    </row>
    <row r="32" spans="1:13" s="47" customFormat="1">
      <c r="B32" s="42" t="s">
        <v>222</v>
      </c>
      <c r="C32" s="34" t="s">
        <v>737</v>
      </c>
      <c r="D32" s="35" t="s">
        <v>43</v>
      </c>
      <c r="E32" s="43">
        <v>150</v>
      </c>
      <c r="F32" s="128"/>
      <c r="G32" s="289"/>
      <c r="H32" s="40"/>
      <c r="I32" s="40">
        <f t="shared" si="0"/>
        <v>0</v>
      </c>
      <c r="K32" s="204"/>
      <c r="L32" s="204"/>
    </row>
    <row r="33" spans="2:17" s="47" customFormat="1">
      <c r="B33" s="42" t="s">
        <v>257</v>
      </c>
      <c r="C33" s="34" t="s">
        <v>738</v>
      </c>
      <c r="D33" s="35" t="s">
        <v>43</v>
      </c>
      <c r="E33" s="43">
        <v>900</v>
      </c>
      <c r="F33" s="128"/>
      <c r="G33" s="289"/>
      <c r="H33" s="40"/>
      <c r="I33" s="40">
        <f t="shared" si="0"/>
        <v>0</v>
      </c>
      <c r="K33" s="204"/>
      <c r="L33" s="204"/>
    </row>
    <row r="34" spans="2:17" s="47" customFormat="1">
      <c r="B34" s="42" t="s">
        <v>269</v>
      </c>
      <c r="C34" s="34" t="s">
        <v>739</v>
      </c>
      <c r="D34" s="35" t="s">
        <v>43</v>
      </c>
      <c r="E34" s="43">
        <v>150</v>
      </c>
      <c r="F34" s="128"/>
      <c r="G34" s="289"/>
      <c r="H34" s="40"/>
      <c r="I34" s="40">
        <f t="shared" si="0"/>
        <v>0</v>
      </c>
      <c r="K34" s="204"/>
      <c r="L34" s="204"/>
    </row>
    <row r="35" spans="2:17" s="47" customFormat="1">
      <c r="B35" s="42" t="s">
        <v>282</v>
      </c>
      <c r="C35" s="34" t="s">
        <v>740</v>
      </c>
      <c r="D35" s="35" t="s">
        <v>43</v>
      </c>
      <c r="E35" s="43">
        <v>100</v>
      </c>
      <c r="F35" s="128"/>
      <c r="G35" s="289"/>
      <c r="H35" s="40"/>
      <c r="I35" s="40">
        <f t="shared" si="0"/>
        <v>0</v>
      </c>
    </row>
    <row r="36" spans="2:17" s="47" customFormat="1" ht="47.25">
      <c r="B36" s="42" t="s">
        <v>283</v>
      </c>
      <c r="C36" s="34" t="s">
        <v>742</v>
      </c>
      <c r="D36" s="35" t="s">
        <v>741</v>
      </c>
      <c r="E36" s="43">
        <v>10</v>
      </c>
      <c r="F36" s="128"/>
      <c r="G36" s="289"/>
      <c r="H36" s="40"/>
      <c r="I36" s="40">
        <f t="shared" si="0"/>
        <v>0</v>
      </c>
    </row>
    <row r="37" spans="2:17" s="47" customFormat="1" ht="31.5">
      <c r="B37" s="42" t="s">
        <v>284</v>
      </c>
      <c r="C37" s="34" t="s">
        <v>743</v>
      </c>
      <c r="D37" s="35" t="s">
        <v>43</v>
      </c>
      <c r="E37" s="43">
        <v>10</v>
      </c>
      <c r="F37" s="128"/>
      <c r="G37" s="289"/>
      <c r="H37" s="40"/>
      <c r="I37" s="40">
        <f t="shared" si="0"/>
        <v>0</v>
      </c>
    </row>
    <row r="38" spans="2:17" s="47" customFormat="1">
      <c r="B38" s="146"/>
      <c r="C38" s="28"/>
      <c r="D38" s="29"/>
      <c r="E38" s="219"/>
      <c r="F38" s="220"/>
      <c r="G38" s="287"/>
      <c r="H38" s="221"/>
      <c r="I38" s="221"/>
    </row>
    <row r="39" spans="2:17" s="47" customFormat="1">
      <c r="B39" s="42"/>
      <c r="C39" s="34"/>
      <c r="D39" s="35"/>
      <c r="E39" s="43"/>
      <c r="F39" s="128"/>
      <c r="G39" s="286"/>
      <c r="H39" s="40"/>
      <c r="I39" s="40"/>
    </row>
    <row r="40" spans="2:17" s="47" customFormat="1">
      <c r="B40" s="42" t="s">
        <v>307</v>
      </c>
      <c r="C40" s="34" t="s">
        <v>744</v>
      </c>
      <c r="D40" s="35" t="s">
        <v>43</v>
      </c>
      <c r="E40" s="43">
        <v>10</v>
      </c>
      <c r="F40" s="128"/>
      <c r="G40" s="289"/>
      <c r="H40" s="40"/>
      <c r="I40" s="40">
        <f t="shared" si="0"/>
        <v>0</v>
      </c>
    </row>
    <row r="41" spans="2:17" s="47" customFormat="1" ht="47.25">
      <c r="B41" s="42" t="s">
        <v>308</v>
      </c>
      <c r="C41" s="34" t="s">
        <v>381</v>
      </c>
      <c r="D41" s="35" t="s">
        <v>380</v>
      </c>
      <c r="E41" s="43">
        <v>40</v>
      </c>
      <c r="F41" s="128"/>
      <c r="G41" s="286"/>
      <c r="H41" s="40"/>
      <c r="I41" s="40">
        <f t="shared" si="0"/>
        <v>0</v>
      </c>
      <c r="K41" s="204"/>
      <c r="L41" s="204"/>
    </row>
    <row r="42" spans="2:17" s="47" customFormat="1">
      <c r="B42" s="42"/>
      <c r="C42" s="34"/>
      <c r="D42" s="35"/>
      <c r="E42" s="43"/>
      <c r="F42" s="44"/>
      <c r="G42" s="44"/>
      <c r="H42" s="44"/>
      <c r="I42" s="44"/>
      <c r="K42" s="204"/>
      <c r="L42" s="204"/>
    </row>
    <row r="43" spans="2:17" s="47" customFormat="1">
      <c r="B43" s="42"/>
      <c r="C43" s="58" t="s">
        <v>8</v>
      </c>
      <c r="D43" s="35"/>
      <c r="E43" s="43"/>
      <c r="F43" s="44"/>
      <c r="G43" s="44"/>
      <c r="H43" s="44"/>
      <c r="I43" s="60">
        <f>SUM(I17:I42)</f>
        <v>0</v>
      </c>
    </row>
    <row r="44" spans="2:17" s="62" customFormat="1">
      <c r="B44" s="63"/>
      <c r="C44" s="129"/>
      <c r="D44" s="129"/>
      <c r="E44" s="130"/>
      <c r="F44" s="130"/>
      <c r="G44" s="284"/>
      <c r="H44" s="54"/>
      <c r="I44" s="54"/>
      <c r="J44" s="56"/>
      <c r="K44" s="57"/>
      <c r="L44" s="55"/>
      <c r="M44" s="55"/>
      <c r="N44" s="55"/>
      <c r="O44" s="55"/>
      <c r="P44" s="55"/>
      <c r="Q44" s="55"/>
    </row>
    <row r="45" spans="2:17" s="10" customFormat="1">
      <c r="B45" s="33"/>
      <c r="C45" s="51"/>
      <c r="D45" s="66"/>
      <c r="E45" s="39"/>
      <c r="F45" s="40"/>
      <c r="G45" s="40"/>
      <c r="H45" s="40"/>
      <c r="I45" s="61"/>
    </row>
    <row r="46" spans="2:17" s="10" customFormat="1">
      <c r="B46" s="33"/>
      <c r="C46" s="51" t="s">
        <v>7</v>
      </c>
      <c r="D46" s="66"/>
      <c r="E46" s="39"/>
      <c r="F46" s="40"/>
      <c r="G46" s="40"/>
      <c r="H46" s="40"/>
      <c r="I46" s="61">
        <f>SUM(I14:I45)/2</f>
        <v>0</v>
      </c>
    </row>
    <row r="47" spans="2:17" s="10" customFormat="1">
      <c r="B47" s="27"/>
      <c r="C47" s="67"/>
      <c r="D47" s="68"/>
      <c r="E47" s="30"/>
      <c r="F47" s="30"/>
      <c r="G47" s="30"/>
      <c r="H47" s="30"/>
      <c r="I47" s="30"/>
    </row>
    <row r="48" spans="2:17" s="10" customFormat="1">
      <c r="B48" s="69"/>
      <c r="C48" s="70"/>
      <c r="D48" s="47"/>
      <c r="E48" s="71"/>
      <c r="F48" s="72"/>
      <c r="G48" s="72"/>
      <c r="H48" s="72"/>
      <c r="I48" s="47"/>
    </row>
    <row r="49" spans="1:9" s="10" customFormat="1">
      <c r="B49" s="69"/>
      <c r="C49" s="70"/>
      <c r="D49" s="47"/>
      <c r="E49" s="71"/>
      <c r="F49" s="72"/>
      <c r="G49" s="72"/>
      <c r="H49" s="72"/>
      <c r="I49" s="73"/>
    </row>
    <row r="50" spans="1:9" s="10" customFormat="1">
      <c r="B50" s="69"/>
      <c r="C50" s="131"/>
      <c r="D50" s="47"/>
      <c r="E50" s="71"/>
      <c r="F50" s="72"/>
      <c r="G50" s="72"/>
      <c r="H50" s="72"/>
      <c r="I50" s="47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10" customFormat="1">
      <c r="B72" s="69"/>
      <c r="C72" s="70"/>
      <c r="D72" s="47"/>
      <c r="E72" s="71"/>
      <c r="F72" s="72"/>
      <c r="G72" s="72"/>
      <c r="H72" s="72"/>
      <c r="I72" s="47"/>
    </row>
    <row r="73" spans="1:9" s="10" customFormat="1">
      <c r="B73" s="69"/>
      <c r="C73" s="70"/>
      <c r="D73" s="47"/>
      <c r="E73" s="71"/>
      <c r="F73" s="72"/>
      <c r="G73" s="72"/>
      <c r="H73" s="72"/>
      <c r="I73" s="47"/>
    </row>
    <row r="74" spans="1:9" s="10" customFormat="1">
      <c r="B74" s="69"/>
      <c r="C74" s="70"/>
      <c r="D74" s="47"/>
      <c r="E74" s="71"/>
      <c r="F74" s="72"/>
      <c r="G74" s="72"/>
      <c r="H74" s="72"/>
      <c r="I74" s="47"/>
    </row>
    <row r="75" spans="1:9" s="10" customFormat="1">
      <c r="B75" s="69"/>
      <c r="C75" s="70"/>
      <c r="D75" s="47"/>
      <c r="E75" s="71"/>
      <c r="F75" s="72"/>
      <c r="G75" s="72"/>
      <c r="H75" s="72"/>
      <c r="I75" s="47"/>
    </row>
    <row r="76" spans="1:9" s="10" customFormat="1">
      <c r="B76" s="69"/>
      <c r="C76" s="70"/>
      <c r="D76" s="47"/>
      <c r="E76" s="71"/>
      <c r="F76" s="72"/>
      <c r="G76" s="72"/>
      <c r="H76" s="72"/>
      <c r="I76" s="47"/>
    </row>
    <row r="77" spans="1:9" s="10" customFormat="1">
      <c r="B77" s="69"/>
      <c r="D77" s="41"/>
      <c r="E77" s="41"/>
      <c r="F77" s="75"/>
      <c r="G77" s="75"/>
      <c r="H77" s="75"/>
      <c r="I77" s="41"/>
    </row>
    <row r="78" spans="1:9" s="10" customFormat="1">
      <c r="B78" s="69"/>
      <c r="D78" s="41"/>
      <c r="E78" s="41"/>
      <c r="F78" s="75"/>
      <c r="G78" s="75"/>
      <c r="H78" s="75"/>
      <c r="I78" s="41"/>
    </row>
    <row r="79" spans="1:9" s="10" customFormat="1">
      <c r="B79" s="69"/>
      <c r="D79" s="41"/>
      <c r="E79" s="41"/>
      <c r="F79" s="41"/>
      <c r="G79" s="41"/>
      <c r="H79" s="41"/>
      <c r="I79" s="41"/>
    </row>
    <row r="80" spans="1:9" s="10" customFormat="1">
      <c r="B80" s="69"/>
      <c r="D80" s="41"/>
      <c r="E80" s="41"/>
      <c r="F80" s="41"/>
      <c r="G80" s="41"/>
      <c r="H80" s="41"/>
      <c r="I80" s="41"/>
    </row>
    <row r="81" spans="2:9" s="10" customFormat="1">
      <c r="B81" s="69"/>
      <c r="D81" s="41"/>
      <c r="E81" s="41"/>
      <c r="F81" s="41"/>
      <c r="G81" s="41"/>
      <c r="H81" s="41"/>
      <c r="I81" s="41"/>
    </row>
    <row r="82" spans="2:9" s="10" customFormat="1">
      <c r="B82" s="69"/>
      <c r="D82" s="41"/>
      <c r="E82" s="41"/>
      <c r="F82" s="41"/>
      <c r="G82" s="41"/>
      <c r="H82" s="41"/>
      <c r="I82" s="41"/>
    </row>
    <row r="83" spans="2:9" s="10" customFormat="1">
      <c r="B83" s="69"/>
      <c r="D83" s="41"/>
      <c r="E83" s="41"/>
      <c r="F83" s="41"/>
      <c r="G83" s="41"/>
      <c r="H83" s="41"/>
      <c r="I83" s="41"/>
    </row>
    <row r="84" spans="2:9" s="10" customFormat="1">
      <c r="B84" s="69"/>
      <c r="D84" s="41"/>
      <c r="E84" s="41"/>
      <c r="F84" s="41"/>
      <c r="G84" s="41"/>
      <c r="H84" s="41"/>
      <c r="I84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2" manualBreakCount="2">
    <brk id="13" max="16383" man="1"/>
    <brk id="38" max="16383" man="1"/>
  </rowBreaks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showGridLines="0" showZeros="0" zoomScaleNormal="100" zoomScaleSheetLayoutView="100" workbookViewId="0">
      <selection activeCell="G10" sqref="G10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372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110.25">
      <c r="A9" s="10"/>
      <c r="B9" s="18">
        <v>1</v>
      </c>
      <c r="C9" s="19" t="s">
        <v>1015</v>
      </c>
      <c r="D9" s="20"/>
      <c r="E9" s="21"/>
      <c r="F9" s="20"/>
      <c r="G9" s="20"/>
      <c r="H9" s="20"/>
      <c r="I9" s="22">
        <f>I22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94.5">
      <c r="A11" s="10"/>
      <c r="B11" s="18">
        <v>2</v>
      </c>
      <c r="C11" s="19" t="s">
        <v>1016</v>
      </c>
      <c r="D11" s="20"/>
      <c r="E11" s="21"/>
      <c r="F11" s="20"/>
      <c r="G11" s="20"/>
      <c r="H11" s="20"/>
      <c r="I11" s="22">
        <f>I27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78.75">
      <c r="A13" s="10"/>
      <c r="B13" s="18">
        <v>3</v>
      </c>
      <c r="C13" s="19" t="s">
        <v>1017</v>
      </c>
      <c r="D13" s="20"/>
      <c r="E13" s="21"/>
      <c r="F13" s="20"/>
      <c r="G13" s="20"/>
      <c r="H13" s="20"/>
      <c r="I13" s="22">
        <f>I32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>
      <c r="A15" s="10"/>
      <c r="B15" s="18"/>
      <c r="C15" s="19"/>
      <c r="D15" s="20"/>
      <c r="E15" s="21"/>
      <c r="F15" s="20"/>
      <c r="G15" s="20"/>
      <c r="H15" s="20"/>
      <c r="I15" s="22"/>
      <c r="J15" s="16"/>
      <c r="K15" s="16"/>
    </row>
    <row r="16" spans="1:11" s="17" customFormat="1">
      <c r="A16" s="10"/>
      <c r="B16" s="23"/>
      <c r="C16" s="24" t="s">
        <v>7</v>
      </c>
      <c r="D16" s="24"/>
      <c r="E16" s="25"/>
      <c r="F16" s="24"/>
      <c r="G16" s="24"/>
      <c r="H16" s="24"/>
      <c r="I16" s="26">
        <f>SUM(I8:I15)</f>
        <v>0</v>
      </c>
    </row>
    <row r="17" spans="1:12" s="17" customFormat="1">
      <c r="A17" s="10"/>
      <c r="B17" s="27"/>
      <c r="C17" s="28"/>
      <c r="D17" s="29"/>
      <c r="E17" s="30"/>
      <c r="F17" s="31"/>
      <c r="G17" s="31"/>
      <c r="H17" s="31"/>
      <c r="I17" s="32"/>
    </row>
    <row r="18" spans="1:12" s="17" customFormat="1">
      <c r="A18" s="10"/>
      <c r="B18" s="115"/>
      <c r="C18" s="116"/>
      <c r="D18" s="117"/>
      <c r="E18" s="118"/>
      <c r="F18" s="119"/>
      <c r="G18" s="37"/>
      <c r="H18" s="37"/>
      <c r="I18" s="37"/>
    </row>
    <row r="19" spans="1:12" s="17" customFormat="1" ht="94.5">
      <c r="A19" s="10"/>
      <c r="B19" s="125">
        <v>1</v>
      </c>
      <c r="C19" s="258" t="s">
        <v>787</v>
      </c>
      <c r="D19" s="96"/>
      <c r="E19" s="97"/>
      <c r="F19" s="98"/>
      <c r="G19" s="98"/>
      <c r="H19" s="40"/>
      <c r="I19" s="40"/>
    </row>
    <row r="20" spans="1:12" s="17" customFormat="1">
      <c r="A20" s="10"/>
      <c r="B20" s="105" t="s">
        <v>51</v>
      </c>
      <c r="C20" s="95" t="s">
        <v>890</v>
      </c>
      <c r="D20" s="99" t="s">
        <v>711</v>
      </c>
      <c r="E20" s="97">
        <v>1</v>
      </c>
      <c r="F20" s="98"/>
      <c r="G20" s="286"/>
      <c r="H20" s="40"/>
      <c r="I20" s="40">
        <f>ROUND(H20*E20,2)</f>
        <v>0</v>
      </c>
      <c r="J20" s="293"/>
    </row>
    <row r="21" spans="1:12" s="17" customFormat="1">
      <c r="A21" s="10"/>
      <c r="B21" s="33"/>
      <c r="C21" s="34"/>
      <c r="D21" s="35"/>
      <c r="E21" s="39"/>
      <c r="F21" s="40"/>
      <c r="G21" s="40"/>
      <c r="H21" s="40"/>
      <c r="I21" s="40"/>
    </row>
    <row r="22" spans="1:12" s="17" customFormat="1">
      <c r="A22" s="10"/>
      <c r="B22" s="33"/>
      <c r="C22" s="50" t="s">
        <v>8</v>
      </c>
      <c r="D22" s="35"/>
      <c r="E22" s="39"/>
      <c r="F22" s="40"/>
      <c r="G22" s="40"/>
      <c r="H22" s="40"/>
      <c r="I22" s="61">
        <f>SUM(I20:I21)</f>
        <v>0</v>
      </c>
      <c r="J22" s="292"/>
      <c r="K22" s="292"/>
      <c r="L22" s="294"/>
    </row>
    <row r="23" spans="1:12" s="17" customFormat="1">
      <c r="A23" s="10"/>
      <c r="B23" s="33"/>
      <c r="C23" s="34"/>
      <c r="D23" s="35"/>
      <c r="E23" s="39"/>
      <c r="F23" s="40"/>
      <c r="G23" s="40"/>
      <c r="H23" s="40"/>
      <c r="I23" s="40"/>
    </row>
    <row r="24" spans="1:12" s="17" customFormat="1" ht="63">
      <c r="A24" s="10"/>
      <c r="B24" s="125">
        <v>2</v>
      </c>
      <c r="C24" s="258" t="s">
        <v>871</v>
      </c>
      <c r="D24" s="99"/>
      <c r="E24" s="98"/>
      <c r="F24" s="98"/>
      <c r="G24" s="98"/>
      <c r="H24" s="40"/>
      <c r="I24" s="40"/>
    </row>
    <row r="25" spans="1:12" s="17" customFormat="1">
      <c r="A25" s="10"/>
      <c r="B25" s="105" t="s">
        <v>55</v>
      </c>
      <c r="C25" s="95" t="s">
        <v>890</v>
      </c>
      <c r="D25" s="99" t="s">
        <v>711</v>
      </c>
      <c r="E25" s="97">
        <v>1</v>
      </c>
      <c r="F25" s="98"/>
      <c r="G25" s="286"/>
      <c r="H25" s="40"/>
      <c r="I25" s="40">
        <f>ROUND(H25*E25,2)</f>
        <v>0</v>
      </c>
    </row>
    <row r="26" spans="1:12" s="17" customFormat="1">
      <c r="A26" s="10"/>
      <c r="B26" s="105"/>
      <c r="C26" s="95"/>
      <c r="D26" s="99"/>
      <c r="E26" s="98"/>
      <c r="F26" s="98"/>
      <c r="G26" s="98"/>
      <c r="H26" s="40"/>
      <c r="I26" s="40"/>
    </row>
    <row r="27" spans="1:12" s="17" customFormat="1">
      <c r="A27" s="10"/>
      <c r="B27" s="105"/>
      <c r="C27" s="50" t="s">
        <v>10</v>
      </c>
      <c r="D27" s="99"/>
      <c r="E27" s="98"/>
      <c r="F27" s="98"/>
      <c r="G27" s="98"/>
      <c r="H27" s="40"/>
      <c r="I27" s="61">
        <f>SUM(I25:I26)</f>
        <v>0</v>
      </c>
    </row>
    <row r="28" spans="1:12" s="17" customFormat="1">
      <c r="A28" s="10"/>
      <c r="B28" s="105"/>
      <c r="C28" s="95"/>
      <c r="D28" s="99"/>
      <c r="E28" s="98"/>
      <c r="F28" s="98"/>
      <c r="G28" s="98"/>
      <c r="H28" s="40"/>
      <c r="I28" s="40"/>
    </row>
    <row r="29" spans="1:12" s="17" customFormat="1" ht="63">
      <c r="A29" s="10"/>
      <c r="B29" s="125">
        <v>3</v>
      </c>
      <c r="C29" s="258" t="s">
        <v>872</v>
      </c>
      <c r="D29" s="99"/>
      <c r="E29" s="98"/>
      <c r="F29" s="98"/>
      <c r="G29" s="98"/>
      <c r="H29" s="40"/>
      <c r="I29" s="40"/>
    </row>
    <row r="30" spans="1:12" s="17" customFormat="1">
      <c r="A30" s="10"/>
      <c r="B30" s="105" t="s">
        <v>58</v>
      </c>
      <c r="C30" s="95" t="s">
        <v>890</v>
      </c>
      <c r="D30" s="99" t="s">
        <v>711</v>
      </c>
      <c r="E30" s="97">
        <v>1</v>
      </c>
      <c r="F30" s="98"/>
      <c r="G30" s="286"/>
      <c r="H30" s="40"/>
      <c r="I30" s="40">
        <f>ROUND(H30*E30,2)</f>
        <v>0</v>
      </c>
    </row>
    <row r="31" spans="1:12" s="17" customFormat="1">
      <c r="A31" s="10"/>
      <c r="B31" s="108"/>
      <c r="C31" s="95"/>
      <c r="D31" s="99"/>
      <c r="E31" s="98"/>
      <c r="F31" s="98"/>
      <c r="G31" s="98"/>
      <c r="H31" s="40"/>
      <c r="I31" s="40"/>
    </row>
    <row r="32" spans="1:12" s="17" customFormat="1">
      <c r="A32" s="10"/>
      <c r="B32" s="105"/>
      <c r="C32" s="50" t="s">
        <v>21</v>
      </c>
      <c r="D32" s="99"/>
      <c r="E32" s="98"/>
      <c r="F32" s="98"/>
      <c r="G32" s="98"/>
      <c r="H32" s="40"/>
      <c r="I32" s="61">
        <f>SUM(I30:I31)</f>
        <v>0</v>
      </c>
    </row>
    <row r="33" spans="1:9" s="17" customFormat="1">
      <c r="A33" s="10"/>
      <c r="B33" s="33"/>
      <c r="C33" s="34"/>
      <c r="D33" s="35"/>
      <c r="E33" s="39"/>
      <c r="F33" s="40"/>
      <c r="G33" s="40"/>
      <c r="H33" s="40"/>
      <c r="I33" s="40"/>
    </row>
    <row r="34" spans="1:9" s="17" customFormat="1">
      <c r="A34" s="10"/>
      <c r="B34" s="33"/>
      <c r="C34" s="34"/>
      <c r="D34" s="35"/>
      <c r="E34" s="39"/>
      <c r="F34" s="40"/>
      <c r="G34" s="128"/>
      <c r="H34" s="128"/>
      <c r="I34" s="128"/>
    </row>
    <row r="35" spans="1:9" s="10" customFormat="1">
      <c r="B35" s="33"/>
      <c r="C35" s="51" t="s">
        <v>7</v>
      </c>
      <c r="D35" s="66"/>
      <c r="E35" s="39"/>
      <c r="F35" s="40"/>
      <c r="G35" s="128"/>
      <c r="H35" s="45"/>
      <c r="I35" s="54">
        <f>SUM(I18:I32)/2</f>
        <v>0</v>
      </c>
    </row>
    <row r="36" spans="1:9" s="10" customFormat="1">
      <c r="B36" s="27"/>
      <c r="C36" s="67"/>
      <c r="D36" s="68"/>
      <c r="E36" s="30"/>
      <c r="F36" s="30"/>
      <c r="G36" s="30"/>
      <c r="H36" s="30"/>
      <c r="I36" s="30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10" customFormat="1">
      <c r="B38" s="69"/>
      <c r="C38" s="70"/>
      <c r="D38" s="47"/>
      <c r="E38" s="71"/>
      <c r="F38" s="72"/>
      <c r="G38" s="72"/>
      <c r="H38" s="72"/>
      <c r="I38" s="73"/>
    </row>
    <row r="39" spans="1:9" s="10" customFormat="1">
      <c r="B39" s="69"/>
      <c r="C39" s="70"/>
      <c r="D39" s="47"/>
      <c r="E39" s="71"/>
      <c r="F39" s="72"/>
      <c r="G39" s="72"/>
      <c r="H39" s="72"/>
      <c r="I39" s="47"/>
    </row>
    <row r="40" spans="1:9" s="10" customFormat="1">
      <c r="B40" s="69"/>
      <c r="C40" s="70"/>
      <c r="D40" s="47"/>
      <c r="E40" s="71"/>
      <c r="F40" s="72"/>
      <c r="G40" s="72"/>
      <c r="H40" s="72"/>
      <c r="I40" s="47"/>
    </row>
    <row r="41" spans="1:9" s="10" customFormat="1">
      <c r="B41" s="69"/>
      <c r="C41" s="70"/>
      <c r="D41" s="47"/>
      <c r="E41" s="71"/>
      <c r="F41" s="72"/>
      <c r="G41" s="72"/>
      <c r="H41" s="72"/>
      <c r="I41" s="47"/>
    </row>
    <row r="42" spans="1:9" s="10" customFormat="1">
      <c r="B42" s="69"/>
      <c r="C42" s="70"/>
      <c r="D42" s="47"/>
      <c r="E42" s="71"/>
      <c r="F42" s="72"/>
      <c r="G42" s="72"/>
      <c r="H42" s="72"/>
      <c r="I42" s="47"/>
    </row>
    <row r="43" spans="1:9" s="10" customFormat="1">
      <c r="B43" s="69"/>
      <c r="C43" s="70"/>
      <c r="D43" s="47"/>
      <c r="E43" s="71"/>
      <c r="F43" s="72"/>
      <c r="G43" s="72"/>
      <c r="H43" s="72"/>
      <c r="I43" s="47"/>
    </row>
    <row r="44" spans="1:9" s="10" customFormat="1">
      <c r="B44" s="69"/>
      <c r="C44" s="70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10" customFormat="1">
      <c r="B61" s="69"/>
      <c r="C61" s="70"/>
      <c r="D61" s="47"/>
      <c r="E61" s="71"/>
      <c r="F61" s="72"/>
      <c r="G61" s="72"/>
      <c r="H61" s="72"/>
      <c r="I61" s="47"/>
    </row>
    <row r="62" spans="1:9" s="10" customFormat="1">
      <c r="B62" s="69"/>
      <c r="C62" s="70"/>
      <c r="D62" s="47"/>
      <c r="E62" s="71"/>
      <c r="F62" s="72"/>
      <c r="G62" s="72"/>
      <c r="H62" s="72"/>
      <c r="I62" s="47"/>
    </row>
    <row r="63" spans="1:9" s="10" customFormat="1">
      <c r="B63" s="69"/>
      <c r="C63" s="70"/>
      <c r="D63" s="47"/>
      <c r="E63" s="71"/>
      <c r="F63" s="72"/>
      <c r="G63" s="72"/>
      <c r="H63" s="72"/>
      <c r="I63" s="47"/>
    </row>
    <row r="64" spans="1:9" s="10" customFormat="1">
      <c r="B64" s="69"/>
      <c r="C64" s="70"/>
      <c r="D64" s="47"/>
      <c r="E64" s="71"/>
      <c r="F64" s="72"/>
      <c r="G64" s="72"/>
      <c r="H64" s="72"/>
      <c r="I64" s="47"/>
    </row>
    <row r="65" spans="2:9" s="10" customFormat="1">
      <c r="B65" s="69"/>
      <c r="C65" s="70"/>
      <c r="D65" s="47"/>
      <c r="E65" s="71"/>
      <c r="F65" s="72"/>
      <c r="G65" s="72"/>
      <c r="H65" s="72"/>
      <c r="I65" s="47"/>
    </row>
    <row r="66" spans="2:9" s="10" customFormat="1">
      <c r="B66" s="69"/>
      <c r="D66" s="41"/>
      <c r="E66" s="41"/>
      <c r="F66" s="75"/>
      <c r="G66" s="75"/>
      <c r="H66" s="75"/>
      <c r="I66" s="41"/>
    </row>
    <row r="67" spans="2:9" s="10" customFormat="1">
      <c r="B67" s="69"/>
      <c r="D67" s="41"/>
      <c r="E67" s="41"/>
      <c r="F67" s="75"/>
      <c r="G67" s="75"/>
      <c r="H67" s="75"/>
      <c r="I67" s="41"/>
    </row>
    <row r="68" spans="2:9" s="10" customFormat="1">
      <c r="B68" s="69"/>
      <c r="D68" s="41"/>
      <c r="E68" s="41"/>
      <c r="F68" s="41"/>
      <c r="G68" s="41"/>
      <c r="H68" s="41"/>
      <c r="I68" s="41"/>
    </row>
    <row r="69" spans="2:9" s="10" customFormat="1">
      <c r="B69" s="69"/>
      <c r="D69" s="41"/>
      <c r="E69" s="41"/>
      <c r="F69" s="41"/>
      <c r="G69" s="41"/>
      <c r="H69" s="41"/>
      <c r="I69" s="41"/>
    </row>
    <row r="70" spans="2:9" s="10" customFormat="1">
      <c r="B70" s="69"/>
      <c r="D70" s="41"/>
      <c r="E70" s="41"/>
      <c r="F70" s="41"/>
      <c r="G70" s="41"/>
      <c r="H70" s="41"/>
      <c r="I70" s="41"/>
    </row>
    <row r="71" spans="2:9" s="10" customFormat="1">
      <c r="B71" s="69"/>
      <c r="D71" s="41"/>
      <c r="E71" s="41"/>
      <c r="F71" s="41"/>
      <c r="G71" s="41"/>
      <c r="H71" s="41"/>
      <c r="I71" s="41"/>
    </row>
    <row r="72" spans="2:9" s="10" customFormat="1">
      <c r="B72" s="69"/>
      <c r="D72" s="41"/>
      <c r="E72" s="41"/>
      <c r="F72" s="41"/>
      <c r="G72" s="41"/>
      <c r="H72" s="41"/>
      <c r="I72" s="41"/>
    </row>
    <row r="73" spans="2:9" s="10" customFormat="1">
      <c r="B73" s="69"/>
      <c r="D73" s="41"/>
      <c r="E73" s="41"/>
      <c r="F73" s="41"/>
      <c r="G73" s="41"/>
      <c r="H73" s="41"/>
      <c r="I73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7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showZeros="0" topLeftCell="A3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</row>
    <row r="5" spans="1:11" s="7" customFormat="1" ht="18" customHeight="1">
      <c r="B5" s="360" t="s">
        <v>1</v>
      </c>
      <c r="C5" s="396" t="s">
        <v>40</v>
      </c>
      <c r="D5" s="379"/>
      <c r="E5" s="380"/>
      <c r="F5" s="368" t="s">
        <v>878</v>
      </c>
      <c r="G5" s="369"/>
      <c r="H5" s="369"/>
      <c r="I5" s="280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>
      <c r="A9" s="10"/>
      <c r="B9" s="18">
        <v>1</v>
      </c>
      <c r="C9" s="19" t="s">
        <v>991</v>
      </c>
      <c r="D9" s="20"/>
      <c r="E9" s="21"/>
      <c r="F9" s="20"/>
      <c r="G9" s="20"/>
      <c r="H9" s="20"/>
      <c r="I9" s="22">
        <f>I28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94.5">
      <c r="A11" s="10"/>
      <c r="B11" s="18">
        <v>2</v>
      </c>
      <c r="C11" s="19" t="s">
        <v>1018</v>
      </c>
      <c r="D11" s="20"/>
      <c r="E11" s="21"/>
      <c r="F11" s="20"/>
      <c r="G11" s="20"/>
      <c r="H11" s="20"/>
      <c r="I11" s="22">
        <f>I34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/>
      <c r="C13" s="19"/>
      <c r="D13" s="20"/>
      <c r="E13" s="21"/>
      <c r="F13" s="20"/>
      <c r="G13" s="20"/>
      <c r="H13" s="20"/>
      <c r="I13" s="22"/>
      <c r="J13" s="16"/>
      <c r="K13" s="16"/>
    </row>
    <row r="14" spans="1:11" s="17" customFormat="1">
      <c r="A14" s="10"/>
      <c r="B14" s="23"/>
      <c r="C14" s="24" t="s">
        <v>7</v>
      </c>
      <c r="D14" s="24"/>
      <c r="E14" s="25"/>
      <c r="F14" s="24"/>
      <c r="G14" s="24"/>
      <c r="H14" s="24"/>
      <c r="I14" s="26">
        <f>SUM(I8:I13)</f>
        <v>0</v>
      </c>
    </row>
    <row r="15" spans="1:11" s="17" customFormat="1">
      <c r="A15" s="10"/>
      <c r="B15" s="27"/>
      <c r="C15" s="28"/>
      <c r="D15" s="29"/>
      <c r="E15" s="30"/>
      <c r="F15" s="31"/>
      <c r="G15" s="31"/>
      <c r="H15" s="31"/>
      <c r="I15" s="32"/>
    </row>
    <row r="16" spans="1:11" s="17" customFormat="1">
      <c r="A16" s="10"/>
      <c r="B16" s="33"/>
      <c r="C16" s="34"/>
      <c r="D16" s="35"/>
      <c r="E16" s="36"/>
      <c r="F16" s="37"/>
      <c r="G16" s="37"/>
      <c r="H16" s="37"/>
      <c r="I16" s="37"/>
    </row>
    <row r="17" spans="1:9" s="17" customFormat="1">
      <c r="A17" s="10"/>
      <c r="B17" s="38">
        <v>1</v>
      </c>
      <c r="C17" s="253" t="s">
        <v>32</v>
      </c>
      <c r="D17" s="81"/>
      <c r="E17" s="94"/>
      <c r="F17" s="40"/>
      <c r="G17" s="40"/>
      <c r="H17" s="40"/>
      <c r="I17" s="40"/>
    </row>
    <row r="18" spans="1:9" s="17" customFormat="1">
      <c r="A18" s="10"/>
      <c r="B18" s="33" t="s">
        <v>51</v>
      </c>
      <c r="C18" s="84" t="s">
        <v>659</v>
      </c>
      <c r="D18" s="79"/>
      <c r="E18" s="94"/>
      <c r="F18" s="40"/>
      <c r="G18" s="40"/>
      <c r="H18" s="40"/>
      <c r="I18" s="40"/>
    </row>
    <row r="19" spans="1:9" s="17" customFormat="1" ht="47.25">
      <c r="A19" s="10"/>
      <c r="B19" s="33" t="s">
        <v>218</v>
      </c>
      <c r="C19" s="84" t="s">
        <v>537</v>
      </c>
      <c r="D19" s="79" t="s">
        <v>23</v>
      </c>
      <c r="E19" s="93">
        <v>11.35</v>
      </c>
      <c r="F19" s="40"/>
      <c r="G19" s="286"/>
      <c r="H19" s="40"/>
      <c r="I19" s="40">
        <f>ROUND(H19*E19,2)</f>
        <v>0</v>
      </c>
    </row>
    <row r="20" spans="1:9" s="17" customFormat="1">
      <c r="A20" s="10"/>
      <c r="B20" s="33" t="s">
        <v>219</v>
      </c>
      <c r="C20" s="84" t="s">
        <v>658</v>
      </c>
      <c r="D20" s="79" t="s">
        <v>23</v>
      </c>
      <c r="E20" s="94">
        <v>11.35</v>
      </c>
      <c r="F20" s="40"/>
      <c r="G20" s="286"/>
      <c r="H20" s="40"/>
      <c r="I20" s="40">
        <f>ROUND(H20*E20,2)</f>
        <v>0</v>
      </c>
    </row>
    <row r="21" spans="1:9" s="17" customFormat="1">
      <c r="A21" s="10"/>
      <c r="B21" s="33" t="s">
        <v>53</v>
      </c>
      <c r="C21" s="135" t="s">
        <v>533</v>
      </c>
      <c r="D21" s="81"/>
      <c r="E21" s="93"/>
      <c r="F21" s="40"/>
      <c r="G21" s="40"/>
      <c r="H21" s="40"/>
      <c r="I21" s="40"/>
    </row>
    <row r="22" spans="1:9" s="17" customFormat="1" ht="63">
      <c r="A22" s="10"/>
      <c r="B22" s="33" t="s">
        <v>220</v>
      </c>
      <c r="C22" s="84" t="s">
        <v>539</v>
      </c>
      <c r="D22" s="79" t="s">
        <v>15</v>
      </c>
      <c r="E22" s="93">
        <v>14</v>
      </c>
      <c r="F22" s="40"/>
      <c r="G22" s="286"/>
      <c r="H22" s="40"/>
      <c r="I22" s="40">
        <f>ROUND(H22*E22,2)</f>
        <v>0</v>
      </c>
    </row>
    <row r="23" spans="1:9" s="17" customFormat="1">
      <c r="A23" s="10"/>
      <c r="B23" s="33" t="s">
        <v>60</v>
      </c>
      <c r="C23" s="135" t="s">
        <v>534</v>
      </c>
      <c r="D23" s="79"/>
      <c r="E23" s="94"/>
      <c r="F23" s="40"/>
      <c r="G23" s="40"/>
      <c r="H23" s="40"/>
      <c r="I23" s="40"/>
    </row>
    <row r="24" spans="1:9" s="17" customFormat="1" ht="47.25">
      <c r="A24" s="10"/>
      <c r="B24" s="33" t="s">
        <v>221</v>
      </c>
      <c r="C24" s="84" t="s">
        <v>532</v>
      </c>
      <c r="D24" s="79" t="s">
        <v>33</v>
      </c>
      <c r="E24" s="93">
        <v>240</v>
      </c>
      <c r="F24" s="40"/>
      <c r="G24" s="286"/>
      <c r="H24" s="40"/>
      <c r="I24" s="40">
        <f>ROUND(H24*E24,2)</f>
        <v>0</v>
      </c>
    </row>
    <row r="25" spans="1:9" s="17" customFormat="1">
      <c r="A25" s="10"/>
      <c r="B25" s="33" t="s">
        <v>61</v>
      </c>
      <c r="C25" s="135" t="s">
        <v>536</v>
      </c>
      <c r="D25" s="79"/>
      <c r="E25" s="94"/>
      <c r="F25" s="40"/>
      <c r="G25" s="40"/>
      <c r="H25" s="40"/>
      <c r="I25" s="40"/>
    </row>
    <row r="26" spans="1:9" s="17" customFormat="1" ht="47.25">
      <c r="A26" s="10"/>
      <c r="B26" s="33" t="s">
        <v>222</v>
      </c>
      <c r="C26" s="84" t="s">
        <v>535</v>
      </c>
      <c r="D26" s="79" t="s">
        <v>23</v>
      </c>
      <c r="E26" s="93">
        <v>2</v>
      </c>
      <c r="F26" s="40"/>
      <c r="G26" s="286"/>
      <c r="H26" s="40"/>
      <c r="I26" s="40">
        <f>ROUND(H26*E26,2)</f>
        <v>0</v>
      </c>
    </row>
    <row r="27" spans="1:9" s="17" customFormat="1">
      <c r="A27" s="10"/>
      <c r="B27" s="33"/>
      <c r="C27" s="84"/>
      <c r="D27" s="79"/>
      <c r="E27" s="93"/>
      <c r="F27" s="40"/>
      <c r="G27" s="40"/>
      <c r="H27" s="40"/>
      <c r="I27" s="40"/>
    </row>
    <row r="28" spans="1:9" s="17" customFormat="1">
      <c r="A28" s="10"/>
      <c r="B28" s="33"/>
      <c r="C28" s="86" t="s">
        <v>8</v>
      </c>
      <c r="D28" s="79"/>
      <c r="E28" s="93"/>
      <c r="F28" s="40"/>
      <c r="G28" s="40"/>
      <c r="H28" s="40"/>
      <c r="I28" s="61">
        <f>SUM(I19:I27)</f>
        <v>0</v>
      </c>
    </row>
    <row r="29" spans="1:9" s="17" customFormat="1">
      <c r="A29" s="10"/>
      <c r="B29" s="33"/>
      <c r="C29" s="89"/>
      <c r="D29" s="79"/>
      <c r="E29" s="266"/>
      <c r="F29" s="40"/>
      <c r="G29" s="40"/>
      <c r="H29" s="40"/>
      <c r="I29" s="40"/>
    </row>
    <row r="30" spans="1:9" s="17" customFormat="1" ht="63">
      <c r="A30" s="10"/>
      <c r="B30" s="38">
        <v>2</v>
      </c>
      <c r="C30" s="253" t="s">
        <v>691</v>
      </c>
      <c r="D30" s="91"/>
      <c r="E30" s="94"/>
      <c r="F30" s="40"/>
      <c r="G30" s="40"/>
      <c r="H30" s="40"/>
      <c r="I30" s="40">
        <f>ROUND(H30*E30,2)</f>
        <v>0</v>
      </c>
    </row>
    <row r="31" spans="1:9" s="17" customFormat="1" ht="31.5">
      <c r="A31" s="10"/>
      <c r="B31" s="33" t="s">
        <v>55</v>
      </c>
      <c r="C31" s="83" t="s">
        <v>684</v>
      </c>
      <c r="D31" s="91" t="s">
        <v>683</v>
      </c>
      <c r="E31" s="93">
        <v>7000</v>
      </c>
      <c r="F31" s="40"/>
      <c r="G31" s="286"/>
      <c r="H31" s="40"/>
      <c r="I31" s="40">
        <f>ROUND(H31*E31,2)</f>
        <v>0</v>
      </c>
    </row>
    <row r="32" spans="1:9" s="17" customFormat="1" ht="110.25">
      <c r="A32" s="10"/>
      <c r="B32" s="33" t="s">
        <v>64</v>
      </c>
      <c r="C32" s="83" t="s">
        <v>696</v>
      </c>
      <c r="D32" s="91" t="s">
        <v>560</v>
      </c>
      <c r="E32" s="93">
        <v>45</v>
      </c>
      <c r="F32" s="40"/>
      <c r="G32" s="286"/>
      <c r="H32" s="40"/>
      <c r="I32" s="40">
        <f>ROUND(H32*E32,2)</f>
        <v>0</v>
      </c>
    </row>
    <row r="33" spans="1:9" s="17" customFormat="1">
      <c r="A33" s="10"/>
      <c r="B33" s="33"/>
      <c r="C33" s="83"/>
      <c r="D33" s="91"/>
      <c r="E33" s="93"/>
      <c r="F33" s="40"/>
      <c r="G33" s="40"/>
      <c r="H33" s="40"/>
      <c r="I33" s="40"/>
    </row>
    <row r="34" spans="1:9" s="17" customFormat="1">
      <c r="A34" s="10"/>
      <c r="B34" s="33"/>
      <c r="C34" s="86" t="s">
        <v>10</v>
      </c>
      <c r="D34" s="35"/>
      <c r="E34" s="39"/>
      <c r="F34" s="40"/>
      <c r="G34" s="40"/>
      <c r="H34" s="40"/>
      <c r="I34" s="61">
        <f>SUM(I31:I33)</f>
        <v>0</v>
      </c>
    </row>
    <row r="35" spans="1:9" s="17" customFormat="1">
      <c r="A35" s="10"/>
      <c r="B35" s="33"/>
      <c r="C35" s="86"/>
      <c r="D35" s="35"/>
      <c r="E35" s="39"/>
      <c r="F35" s="40"/>
      <c r="G35" s="40"/>
      <c r="H35" s="40"/>
      <c r="I35" s="61"/>
    </row>
    <row r="36" spans="1:9" s="17" customFormat="1">
      <c r="A36" s="10"/>
      <c r="B36" s="33"/>
      <c r="C36" s="34"/>
      <c r="D36" s="35"/>
      <c r="E36" s="39"/>
      <c r="F36" s="40"/>
      <c r="G36" s="40"/>
      <c r="H36" s="40"/>
      <c r="I36" s="40"/>
    </row>
    <row r="37" spans="1:9" s="10" customFormat="1">
      <c r="B37" s="33"/>
      <c r="C37" s="51" t="s">
        <v>7</v>
      </c>
      <c r="D37" s="66"/>
      <c r="E37" s="39"/>
      <c r="F37" s="40"/>
      <c r="G37" s="40"/>
      <c r="H37" s="147"/>
      <c r="I37" s="148">
        <f>SUM(I16:I36)/2</f>
        <v>0</v>
      </c>
    </row>
    <row r="38" spans="1:9" s="10" customFormat="1">
      <c r="B38" s="27"/>
      <c r="C38" s="67"/>
      <c r="D38" s="68"/>
      <c r="E38" s="30"/>
      <c r="F38" s="30"/>
      <c r="G38" s="30"/>
      <c r="H38" s="30"/>
      <c r="I38" s="30"/>
    </row>
    <row r="39" spans="1:9" s="10" customFormat="1">
      <c r="B39" s="69"/>
      <c r="C39" s="70"/>
      <c r="D39" s="47"/>
      <c r="E39" s="71"/>
      <c r="F39" s="72"/>
      <c r="G39" s="72"/>
      <c r="H39" s="72"/>
      <c r="I39" s="47"/>
    </row>
    <row r="40" spans="1:9" s="10" customFormat="1">
      <c r="B40" s="69"/>
      <c r="C40" s="70"/>
      <c r="D40" s="47"/>
      <c r="E40" s="71"/>
      <c r="F40" s="72"/>
      <c r="G40" s="72"/>
      <c r="H40" s="72"/>
      <c r="I40" s="73"/>
    </row>
    <row r="41" spans="1:9" s="10" customFormat="1">
      <c r="B41" s="69"/>
      <c r="C41" s="70"/>
      <c r="D41" s="47"/>
      <c r="E41" s="71"/>
      <c r="F41" s="72"/>
      <c r="G41" s="72"/>
      <c r="H41" s="72"/>
      <c r="I41" s="47"/>
    </row>
    <row r="42" spans="1:9" s="10" customFormat="1">
      <c r="B42" s="69"/>
      <c r="C42" s="70"/>
      <c r="D42" s="47"/>
      <c r="E42" s="71"/>
      <c r="F42" s="72"/>
      <c r="G42" s="72"/>
      <c r="H42" s="72"/>
      <c r="I42" s="47"/>
    </row>
    <row r="43" spans="1:9" s="10" customFormat="1">
      <c r="B43" s="69"/>
      <c r="C43" s="70"/>
      <c r="D43" s="47"/>
      <c r="E43" s="71"/>
      <c r="F43" s="72"/>
      <c r="G43" s="72"/>
      <c r="H43" s="72"/>
      <c r="I43" s="47"/>
    </row>
    <row r="44" spans="1:9" s="10" customFormat="1">
      <c r="B44" s="69"/>
      <c r="C44" s="70"/>
      <c r="D44" s="47"/>
      <c r="E44" s="71"/>
      <c r="F44" s="72"/>
      <c r="G44" s="72"/>
      <c r="H44" s="72"/>
      <c r="I44" s="47"/>
    </row>
    <row r="45" spans="1:9" s="10" customFormat="1">
      <c r="B45" s="69"/>
      <c r="C45" s="70"/>
      <c r="D45" s="47"/>
      <c r="E45" s="71"/>
      <c r="F45" s="72"/>
      <c r="G45" s="72"/>
      <c r="H45" s="72"/>
      <c r="I45" s="47"/>
    </row>
    <row r="46" spans="1:9" s="10" customFormat="1">
      <c r="B46" s="69"/>
      <c r="C46" s="70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10" customFormat="1">
      <c r="B63" s="69"/>
      <c r="C63" s="70"/>
      <c r="D63" s="47"/>
      <c r="E63" s="71"/>
      <c r="F63" s="72"/>
      <c r="G63" s="72"/>
      <c r="H63" s="72"/>
      <c r="I63" s="47"/>
    </row>
    <row r="64" spans="1:9" s="10" customFormat="1">
      <c r="B64" s="69"/>
      <c r="C64" s="70"/>
      <c r="D64" s="47"/>
      <c r="E64" s="71"/>
      <c r="F64" s="72"/>
      <c r="G64" s="72"/>
      <c r="H64" s="72"/>
      <c r="I64" s="47"/>
    </row>
    <row r="65" spans="2:9" s="10" customFormat="1">
      <c r="B65" s="69"/>
      <c r="C65" s="70"/>
      <c r="D65" s="47"/>
      <c r="E65" s="71"/>
      <c r="F65" s="72"/>
      <c r="G65" s="72"/>
      <c r="H65" s="72"/>
      <c r="I65" s="47"/>
    </row>
    <row r="66" spans="2:9" s="10" customFormat="1">
      <c r="B66" s="69"/>
      <c r="C66" s="70"/>
      <c r="D66" s="47"/>
      <c r="E66" s="71"/>
      <c r="F66" s="72"/>
      <c r="G66" s="72"/>
      <c r="H66" s="72"/>
      <c r="I66" s="47"/>
    </row>
    <row r="67" spans="2:9" s="10" customFormat="1">
      <c r="B67" s="69"/>
      <c r="C67" s="70"/>
      <c r="D67" s="47"/>
      <c r="E67" s="71"/>
      <c r="F67" s="72"/>
      <c r="G67" s="72"/>
      <c r="H67" s="72"/>
      <c r="I67" s="47"/>
    </row>
    <row r="68" spans="2:9" s="10" customFormat="1">
      <c r="B68" s="69"/>
      <c r="D68" s="41"/>
      <c r="E68" s="41"/>
      <c r="F68" s="75"/>
      <c r="G68" s="75"/>
      <c r="H68" s="75"/>
      <c r="I68" s="41"/>
    </row>
    <row r="69" spans="2:9" s="10" customFormat="1">
      <c r="B69" s="69"/>
      <c r="D69" s="41"/>
      <c r="E69" s="41"/>
      <c r="F69" s="75"/>
      <c r="G69" s="75"/>
      <c r="H69" s="75"/>
      <c r="I69" s="41"/>
    </row>
    <row r="70" spans="2:9" s="10" customFormat="1">
      <c r="B70" s="69"/>
      <c r="D70" s="41"/>
      <c r="E70" s="41"/>
      <c r="F70" s="41"/>
      <c r="G70" s="41"/>
      <c r="H70" s="41"/>
      <c r="I70" s="41"/>
    </row>
    <row r="71" spans="2:9" s="10" customFormat="1">
      <c r="B71" s="69"/>
      <c r="D71" s="41"/>
      <c r="E71" s="41"/>
      <c r="F71" s="41"/>
      <c r="G71" s="41"/>
      <c r="H71" s="41"/>
      <c r="I71" s="41"/>
    </row>
    <row r="72" spans="2:9" s="10" customFormat="1">
      <c r="B72" s="69"/>
      <c r="D72" s="41"/>
      <c r="E72" s="41"/>
      <c r="F72" s="41"/>
      <c r="G72" s="41"/>
      <c r="H72" s="41"/>
      <c r="I72" s="41"/>
    </row>
    <row r="73" spans="2:9" s="10" customFormat="1">
      <c r="B73" s="69"/>
      <c r="D73" s="41"/>
      <c r="E73" s="41"/>
      <c r="F73" s="41"/>
      <c r="G73" s="41"/>
      <c r="H73" s="41"/>
      <c r="I73" s="41"/>
    </row>
    <row r="74" spans="2:9" s="10" customFormat="1">
      <c r="B74" s="69"/>
      <c r="D74" s="41"/>
      <c r="E74" s="41"/>
      <c r="F74" s="41"/>
      <c r="G74" s="41"/>
      <c r="H74" s="41"/>
      <c r="I74" s="41"/>
    </row>
    <row r="75" spans="2:9" s="10" customFormat="1">
      <c r="B75" s="69"/>
      <c r="D75" s="41"/>
      <c r="E75" s="41"/>
      <c r="F75" s="41"/>
      <c r="G75" s="41"/>
      <c r="H75" s="41"/>
      <c r="I75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5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96" t="s">
        <v>40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>
      <c r="A9" s="10"/>
      <c r="B9" s="18">
        <v>1</v>
      </c>
      <c r="C9" s="19" t="s">
        <v>1019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78.75">
      <c r="A11" s="10"/>
      <c r="B11" s="18">
        <v>2</v>
      </c>
      <c r="C11" s="19" t="s">
        <v>1020</v>
      </c>
      <c r="D11" s="20"/>
      <c r="E11" s="21"/>
      <c r="F11" s="20"/>
      <c r="G11" s="20"/>
      <c r="H11" s="20"/>
      <c r="I11" s="22">
        <f>I25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/>
      <c r="C13" s="19"/>
      <c r="D13" s="20"/>
      <c r="E13" s="21"/>
      <c r="F13" s="20"/>
      <c r="G13" s="20"/>
      <c r="H13" s="20"/>
      <c r="I13" s="22"/>
      <c r="J13" s="16"/>
      <c r="K13" s="16"/>
    </row>
    <row r="14" spans="1:11" s="17" customFormat="1">
      <c r="A14" s="10"/>
      <c r="B14" s="23"/>
      <c r="C14" s="24" t="s">
        <v>7</v>
      </c>
      <c r="D14" s="24"/>
      <c r="E14" s="25"/>
      <c r="F14" s="24"/>
      <c r="G14" s="24"/>
      <c r="H14" s="24"/>
      <c r="I14" s="26">
        <f>SUM(I8:I13)</f>
        <v>0</v>
      </c>
    </row>
    <row r="15" spans="1:11" s="17" customFormat="1">
      <c r="A15" s="10"/>
      <c r="B15" s="27"/>
      <c r="C15" s="28"/>
      <c r="D15" s="29"/>
      <c r="E15" s="30"/>
      <c r="F15" s="31"/>
      <c r="G15" s="31"/>
      <c r="H15" s="31"/>
      <c r="I15" s="32"/>
    </row>
    <row r="16" spans="1:11" s="17" customFormat="1">
      <c r="A16" s="10"/>
      <c r="B16" s="115"/>
      <c r="C16" s="116"/>
      <c r="D16" s="117"/>
      <c r="E16" s="118"/>
      <c r="F16" s="119"/>
      <c r="G16" s="37"/>
      <c r="H16" s="37"/>
      <c r="I16" s="37"/>
    </row>
    <row r="17" spans="1:14" s="17" customFormat="1" ht="63">
      <c r="A17" s="10"/>
      <c r="B17" s="125">
        <v>1</v>
      </c>
      <c r="C17" s="258" t="s">
        <v>788</v>
      </c>
      <c r="D17" s="99"/>
      <c r="E17" s="98"/>
      <c r="F17" s="98"/>
      <c r="G17" s="98"/>
      <c r="H17" s="40"/>
      <c r="I17" s="40"/>
    </row>
    <row r="18" spans="1:14" s="17" customFormat="1">
      <c r="A18" s="10"/>
      <c r="B18" s="105" t="s">
        <v>51</v>
      </c>
      <c r="C18" s="95" t="s">
        <v>890</v>
      </c>
      <c r="D18" s="99" t="s">
        <v>711</v>
      </c>
      <c r="E18" s="97">
        <v>1</v>
      </c>
      <c r="F18" s="98"/>
      <c r="G18" s="286"/>
      <c r="H18" s="40"/>
      <c r="I18" s="40">
        <f>ROUND(H18*E18,2)</f>
        <v>0</v>
      </c>
      <c r="J18" s="293"/>
    </row>
    <row r="19" spans="1:14" s="17" customFormat="1">
      <c r="A19" s="10"/>
      <c r="B19" s="33"/>
      <c r="C19" s="34"/>
      <c r="D19" s="110"/>
      <c r="E19" s="111"/>
      <c r="F19" s="40"/>
      <c r="G19" s="40"/>
      <c r="H19" s="40"/>
      <c r="I19" s="40"/>
    </row>
    <row r="20" spans="1:14" s="17" customFormat="1">
      <c r="A20" s="10"/>
      <c r="B20" s="33"/>
      <c r="C20" s="50" t="s">
        <v>8</v>
      </c>
      <c r="D20" s="35"/>
      <c r="E20" s="39"/>
      <c r="F20" s="40"/>
      <c r="G20" s="40"/>
      <c r="H20" s="40"/>
      <c r="I20" s="61">
        <f>SUM(I18:I19)</f>
        <v>0</v>
      </c>
      <c r="J20" s="292"/>
      <c r="K20" s="292"/>
      <c r="L20" s="294"/>
    </row>
    <row r="21" spans="1:14" s="17" customFormat="1">
      <c r="A21" s="10"/>
      <c r="B21" s="33"/>
      <c r="C21" s="50"/>
      <c r="D21" s="35"/>
      <c r="E21" s="39"/>
      <c r="F21" s="40"/>
      <c r="G21" s="40"/>
      <c r="H21" s="40"/>
      <c r="I21" s="61"/>
      <c r="J21" s="292"/>
      <c r="K21" s="292"/>
      <c r="L21" s="294"/>
    </row>
    <row r="22" spans="1:14" s="17" customFormat="1" ht="63">
      <c r="A22" s="10"/>
      <c r="B22" s="125">
        <v>2</v>
      </c>
      <c r="C22" s="161" t="s">
        <v>873</v>
      </c>
      <c r="D22" s="114"/>
      <c r="E22" s="102"/>
      <c r="F22" s="120"/>
      <c r="G22" s="120"/>
      <c r="H22" s="40"/>
      <c r="I22" s="40"/>
    </row>
    <row r="23" spans="1:14" s="126" customFormat="1">
      <c r="B23" s="105" t="s">
        <v>55</v>
      </c>
      <c r="C23" s="95" t="s">
        <v>890</v>
      </c>
      <c r="D23" s="99" t="s">
        <v>711</v>
      </c>
      <c r="E23" s="97">
        <v>1</v>
      </c>
      <c r="F23" s="98"/>
      <c r="G23" s="286"/>
      <c r="H23" s="40"/>
      <c r="I23" s="40">
        <f>ROUND(H23*E23,2)</f>
        <v>0</v>
      </c>
      <c r="J23" s="122"/>
      <c r="K23" s="306"/>
      <c r="L23" s="307"/>
      <c r="M23" s="121"/>
      <c r="N23" s="121"/>
    </row>
    <row r="24" spans="1:14" s="126" customFormat="1">
      <c r="B24" s="105"/>
      <c r="C24" s="127"/>
      <c r="D24" s="99"/>
      <c r="E24" s="97"/>
      <c r="F24" s="98"/>
      <c r="G24" s="98"/>
      <c r="H24" s="98"/>
      <c r="I24" s="259"/>
      <c r="J24" s="122"/>
      <c r="K24" s="306"/>
      <c r="L24" s="306"/>
      <c r="N24" s="121"/>
    </row>
    <row r="25" spans="1:14" s="126" customFormat="1">
      <c r="B25" s="105"/>
      <c r="C25" s="86" t="s">
        <v>10</v>
      </c>
      <c r="D25" s="99"/>
      <c r="E25" s="97"/>
      <c r="F25" s="98"/>
      <c r="G25" s="98"/>
      <c r="H25" s="98"/>
      <c r="I25" s="269">
        <f>SUM(I23:I24)</f>
        <v>0</v>
      </c>
      <c r="J25" s="122"/>
      <c r="K25" s="306"/>
      <c r="L25" s="306"/>
      <c r="N25" s="121"/>
    </row>
    <row r="26" spans="1:14" s="126" customFormat="1">
      <c r="B26" s="105"/>
      <c r="C26" s="86"/>
      <c r="D26" s="99"/>
      <c r="E26" s="97"/>
      <c r="F26" s="98"/>
      <c r="G26" s="98"/>
      <c r="H26" s="98"/>
      <c r="I26" s="269"/>
      <c r="J26" s="122"/>
      <c r="K26" s="306"/>
      <c r="L26" s="306"/>
      <c r="N26" s="121"/>
    </row>
    <row r="27" spans="1:14" s="17" customFormat="1">
      <c r="A27" s="10"/>
      <c r="B27" s="33"/>
      <c r="C27" s="34"/>
      <c r="D27" s="35"/>
      <c r="E27" s="39"/>
      <c r="F27" s="40"/>
      <c r="G27" s="40"/>
      <c r="H27" s="40"/>
      <c r="I27" s="40"/>
    </row>
    <row r="28" spans="1:14" s="10" customFormat="1">
      <c r="B28" s="33"/>
      <c r="C28" s="51" t="s">
        <v>7</v>
      </c>
      <c r="D28" s="66"/>
      <c r="E28" s="39"/>
      <c r="F28" s="40"/>
      <c r="G28" s="128"/>
      <c r="H28" s="46"/>
      <c r="I28" s="54">
        <f>SUM(I16:I27)/2</f>
        <v>0</v>
      </c>
    </row>
    <row r="29" spans="1:14" s="10" customFormat="1">
      <c r="B29" s="27"/>
      <c r="C29" s="67"/>
      <c r="D29" s="68"/>
      <c r="E29" s="30"/>
      <c r="F29" s="30"/>
      <c r="G29" s="30"/>
      <c r="H29" s="30"/>
      <c r="I29" s="30"/>
    </row>
    <row r="30" spans="1:14" s="10" customFormat="1">
      <c r="B30" s="69"/>
      <c r="C30" s="70"/>
      <c r="D30" s="47"/>
      <c r="E30" s="71"/>
      <c r="F30" s="72"/>
      <c r="G30" s="72"/>
      <c r="H30" s="72"/>
      <c r="I30" s="47"/>
    </row>
    <row r="31" spans="1:14" s="10" customFormat="1">
      <c r="B31" s="69"/>
      <c r="C31" s="70"/>
      <c r="D31" s="47"/>
      <c r="E31" s="71"/>
      <c r="F31" s="72"/>
      <c r="G31" s="72"/>
      <c r="H31" s="72"/>
      <c r="I31" s="73"/>
    </row>
    <row r="32" spans="1:14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47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>
      <c r="B59" s="69"/>
      <c r="D59" s="41"/>
      <c r="E59" s="41"/>
      <c r="F59" s="75"/>
      <c r="G59" s="75"/>
      <c r="H59" s="75"/>
      <c r="I59" s="41"/>
    </row>
    <row r="60" spans="1:9" s="10" customFormat="1">
      <c r="B60" s="69"/>
      <c r="D60" s="41"/>
      <c r="E60" s="41"/>
      <c r="F60" s="75"/>
      <c r="G60" s="75"/>
      <c r="H60" s="75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  <row r="65" spans="2:9" s="10" customFormat="1">
      <c r="B65" s="69"/>
      <c r="D65" s="41"/>
      <c r="E65" s="41"/>
      <c r="F65" s="41"/>
      <c r="G65" s="41"/>
      <c r="H65" s="41"/>
      <c r="I65" s="41"/>
    </row>
    <row r="66" spans="2:9" s="10" customFormat="1">
      <c r="B66" s="69"/>
      <c r="D66" s="41"/>
      <c r="E66" s="41"/>
      <c r="F66" s="41"/>
      <c r="G66" s="41"/>
      <c r="H66" s="41"/>
      <c r="I66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conditionalFormatting sqref="L23">
    <cfRule type="cellIs" dxfId="1383" priority="1" stopIfTrue="1" operator="equal">
      <formula>"ERRO!"</formula>
    </cfRule>
    <cfRule type="cellIs" dxfId="1382" priority="2" stopIfTrue="1" operator="equal">
      <formula>"OK!"</formula>
    </cfRule>
  </conditionalFormatting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5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showGridLines="0" showZeros="0" topLeftCell="A6" zoomScaleNormal="100" zoomScaleSheetLayoutView="100" workbookViewId="0">
      <selection activeCell="D9" sqref="D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3.140625" style="1" bestFit="1" customWidth="1"/>
    <col min="11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K4" s="8"/>
    </row>
    <row r="5" spans="1:11" s="7" customFormat="1" ht="18" customHeight="1">
      <c r="B5" s="360" t="s">
        <v>1</v>
      </c>
      <c r="C5" s="396" t="s">
        <v>570</v>
      </c>
      <c r="D5" s="379"/>
      <c r="E5" s="380"/>
      <c r="F5" s="368" t="s">
        <v>878</v>
      </c>
      <c r="G5" s="369"/>
      <c r="H5" s="369"/>
      <c r="I5" s="280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 ht="31.5">
      <c r="A9" s="10"/>
      <c r="B9" s="18">
        <v>1</v>
      </c>
      <c r="C9" s="19" t="s">
        <v>983</v>
      </c>
      <c r="D9" s="20"/>
      <c r="E9" s="21"/>
      <c r="F9" s="20"/>
      <c r="G9" s="20"/>
      <c r="H9" s="20"/>
      <c r="I9" s="22">
        <f>I34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>
        <v>2</v>
      </c>
      <c r="C11" s="19" t="s">
        <v>990</v>
      </c>
      <c r="D11" s="20"/>
      <c r="E11" s="21"/>
      <c r="F11" s="20"/>
      <c r="G11" s="20"/>
      <c r="H11" s="20"/>
      <c r="I11" s="22">
        <f>I40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>
        <v>3</v>
      </c>
      <c r="C13" s="19" t="s">
        <v>991</v>
      </c>
      <c r="D13" s="20"/>
      <c r="E13" s="21"/>
      <c r="F13" s="20"/>
      <c r="G13" s="20"/>
      <c r="H13" s="20"/>
      <c r="I13" s="22">
        <f>I57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>
      <c r="A15" s="10"/>
      <c r="B15" s="18">
        <v>4</v>
      </c>
      <c r="C15" s="19" t="s">
        <v>1021</v>
      </c>
      <c r="D15" s="20"/>
      <c r="E15" s="21"/>
      <c r="F15" s="20"/>
      <c r="G15" s="20"/>
      <c r="H15" s="20"/>
      <c r="I15" s="22">
        <f>I63</f>
        <v>0</v>
      </c>
      <c r="J15" s="16"/>
      <c r="K15" s="16"/>
    </row>
    <row r="16" spans="1:11" s="17" customFormat="1">
      <c r="A16" s="10"/>
      <c r="B16" s="18"/>
      <c r="C16" s="19"/>
      <c r="D16" s="20"/>
      <c r="E16" s="21"/>
      <c r="F16" s="20"/>
      <c r="G16" s="20"/>
      <c r="H16" s="20"/>
      <c r="I16" s="22"/>
      <c r="J16" s="16"/>
      <c r="K16" s="16"/>
    </row>
    <row r="17" spans="1:11" s="17" customFormat="1">
      <c r="A17" s="10"/>
      <c r="B17" s="18">
        <v>5</v>
      </c>
      <c r="C17" s="19" t="s">
        <v>985</v>
      </c>
      <c r="D17" s="20"/>
      <c r="E17" s="21"/>
      <c r="F17" s="20"/>
      <c r="G17" s="20"/>
      <c r="H17" s="20"/>
      <c r="I17" s="22">
        <f>I71</f>
        <v>0</v>
      </c>
      <c r="J17" s="16"/>
      <c r="K17" s="16"/>
    </row>
    <row r="18" spans="1:11" s="17" customFormat="1">
      <c r="A18" s="10"/>
      <c r="B18" s="18"/>
      <c r="C18" s="19"/>
      <c r="D18" s="20"/>
      <c r="E18" s="21"/>
      <c r="F18" s="20"/>
      <c r="G18" s="20"/>
      <c r="H18" s="20"/>
      <c r="I18" s="22"/>
      <c r="J18" s="16"/>
      <c r="K18" s="16"/>
    </row>
    <row r="19" spans="1:11" s="17" customFormat="1">
      <c r="A19" s="10"/>
      <c r="B19" s="18">
        <v>6</v>
      </c>
      <c r="C19" s="19" t="s">
        <v>1022</v>
      </c>
      <c r="D19" s="20"/>
      <c r="E19" s="21"/>
      <c r="F19" s="20"/>
      <c r="G19" s="20"/>
      <c r="H19" s="20"/>
      <c r="I19" s="22">
        <f>I77</f>
        <v>0</v>
      </c>
      <c r="J19" s="16"/>
      <c r="K19" s="16"/>
    </row>
    <row r="20" spans="1:11" s="17" customFormat="1">
      <c r="A20" s="10"/>
      <c r="B20" s="18"/>
      <c r="C20" s="19"/>
      <c r="D20" s="20"/>
      <c r="E20" s="21"/>
      <c r="F20" s="20"/>
      <c r="G20" s="20"/>
      <c r="H20" s="20"/>
      <c r="I20" s="22"/>
      <c r="J20" s="16"/>
      <c r="K20" s="16"/>
    </row>
    <row r="21" spans="1:11" s="17" customFormat="1" ht="78.75">
      <c r="A21" s="10"/>
      <c r="B21" s="18">
        <v>7</v>
      </c>
      <c r="C21" s="19" t="s">
        <v>1023</v>
      </c>
      <c r="D21" s="20"/>
      <c r="E21" s="21"/>
      <c r="F21" s="20"/>
      <c r="G21" s="20"/>
      <c r="H21" s="20"/>
      <c r="I21" s="22">
        <f>I83</f>
        <v>0</v>
      </c>
      <c r="J21" s="16"/>
      <c r="K21" s="16"/>
    </row>
    <row r="22" spans="1:11" s="17" customFormat="1">
      <c r="A22" s="10"/>
      <c r="B22" s="18"/>
      <c r="C22" s="19"/>
      <c r="D22" s="20"/>
      <c r="E22" s="21"/>
      <c r="F22" s="20"/>
      <c r="G22" s="20"/>
      <c r="H22" s="20"/>
      <c r="I22" s="22"/>
      <c r="J22" s="16"/>
      <c r="K22" s="16"/>
    </row>
    <row r="23" spans="1:11" s="17" customFormat="1" ht="110.25">
      <c r="A23" s="10"/>
      <c r="B23" s="18">
        <v>8</v>
      </c>
      <c r="C23" s="19" t="s">
        <v>1024</v>
      </c>
      <c r="D23" s="20"/>
      <c r="E23" s="21"/>
      <c r="F23" s="20"/>
      <c r="G23" s="20"/>
      <c r="H23" s="20"/>
      <c r="I23" s="22">
        <f>I90</f>
        <v>0</v>
      </c>
      <c r="J23" s="16"/>
      <c r="K23" s="16"/>
    </row>
    <row r="24" spans="1:11" s="17" customFormat="1">
      <c r="A24" s="10"/>
      <c r="B24" s="18"/>
      <c r="C24" s="19"/>
      <c r="D24" s="20"/>
      <c r="E24" s="21"/>
      <c r="F24" s="20"/>
      <c r="G24" s="20"/>
      <c r="H24" s="20"/>
      <c r="I24" s="22"/>
      <c r="J24" s="16"/>
      <c r="K24" s="16"/>
    </row>
    <row r="25" spans="1:11" s="17" customFormat="1">
      <c r="A25" s="10"/>
      <c r="B25" s="18"/>
      <c r="C25" s="19"/>
      <c r="D25" s="20"/>
      <c r="E25" s="21"/>
      <c r="F25" s="20"/>
      <c r="G25" s="20"/>
      <c r="H25" s="20"/>
      <c r="I25" s="22"/>
      <c r="J25" s="16"/>
      <c r="K25" s="16"/>
    </row>
    <row r="26" spans="1:11" s="17" customFormat="1">
      <c r="A26" s="10"/>
      <c r="B26" s="23"/>
      <c r="C26" s="24" t="s">
        <v>7</v>
      </c>
      <c r="D26" s="24"/>
      <c r="E26" s="25"/>
      <c r="F26" s="24"/>
      <c r="G26" s="24"/>
      <c r="H26" s="24"/>
      <c r="I26" s="26">
        <f>SUM(I8:I25)</f>
        <v>0</v>
      </c>
    </row>
    <row r="27" spans="1:11" s="17" customFormat="1">
      <c r="A27" s="10"/>
      <c r="B27" s="27"/>
      <c r="C27" s="28"/>
      <c r="D27" s="29"/>
      <c r="E27" s="30"/>
      <c r="F27" s="31"/>
      <c r="G27" s="31"/>
      <c r="H27" s="31"/>
      <c r="I27" s="32"/>
    </row>
    <row r="28" spans="1:11" s="17" customFormat="1">
      <c r="A28" s="10"/>
      <c r="B28" s="33"/>
      <c r="C28" s="34"/>
      <c r="D28" s="35"/>
      <c r="E28" s="36"/>
      <c r="F28" s="37"/>
      <c r="G28" s="37"/>
      <c r="H28" s="37"/>
      <c r="I28" s="37"/>
    </row>
    <row r="29" spans="1:11" s="17" customFormat="1" ht="31.5">
      <c r="A29" s="10"/>
      <c r="B29" s="203">
        <v>1</v>
      </c>
      <c r="C29" s="205" t="s">
        <v>759</v>
      </c>
      <c r="D29" s="136" t="s">
        <v>9</v>
      </c>
      <c r="E29" s="36"/>
      <c r="F29" s="36"/>
      <c r="G29" s="199"/>
      <c r="H29" s="45"/>
      <c r="I29" s="45"/>
    </row>
    <row r="30" spans="1:11" s="47" customFormat="1">
      <c r="A30" s="41"/>
      <c r="B30" s="42" t="s">
        <v>51</v>
      </c>
      <c r="C30" s="135" t="s">
        <v>405</v>
      </c>
      <c r="D30" s="136"/>
      <c r="E30" s="36"/>
      <c r="F30" s="44"/>
      <c r="G30" s="44"/>
      <c r="H30" s="45"/>
      <c r="I30" s="45"/>
    </row>
    <row r="31" spans="1:11" s="47" customFormat="1">
      <c r="A31" s="41"/>
      <c r="B31" s="42" t="s">
        <v>218</v>
      </c>
      <c r="C31" s="135" t="s">
        <v>407</v>
      </c>
      <c r="D31" s="136"/>
      <c r="E31" s="36"/>
      <c r="F31" s="44"/>
      <c r="G31" s="44"/>
      <c r="H31" s="45"/>
      <c r="I31" s="45"/>
    </row>
    <row r="32" spans="1:11" s="47" customFormat="1">
      <c r="A32" s="41"/>
      <c r="B32" s="42" t="s">
        <v>351</v>
      </c>
      <c r="C32" s="48" t="s">
        <v>485</v>
      </c>
      <c r="D32" s="49" t="s">
        <v>27</v>
      </c>
      <c r="E32" s="80">
        <v>1440</v>
      </c>
      <c r="F32" s="37"/>
      <c r="G32" s="286"/>
      <c r="H32" s="40"/>
      <c r="I32" s="37">
        <f>ROUND(H32*E32,2)</f>
        <v>0</v>
      </c>
    </row>
    <row r="33" spans="1:9" s="47" customFormat="1">
      <c r="A33" s="41"/>
      <c r="B33" s="42"/>
      <c r="C33" s="48"/>
      <c r="D33" s="49"/>
      <c r="E33" s="80"/>
      <c r="F33" s="37"/>
      <c r="G33" s="37"/>
      <c r="H33" s="37"/>
      <c r="I33" s="37"/>
    </row>
    <row r="34" spans="1:9" s="47" customFormat="1">
      <c r="A34" s="41"/>
      <c r="B34" s="42"/>
      <c r="C34" s="86" t="s">
        <v>8</v>
      </c>
      <c r="D34" s="49"/>
      <c r="E34" s="80"/>
      <c r="F34" s="37"/>
      <c r="G34" s="37"/>
      <c r="H34" s="37"/>
      <c r="I34" s="53">
        <f>SUM(I32:I33)</f>
        <v>0</v>
      </c>
    </row>
    <row r="35" spans="1:9" s="17" customFormat="1">
      <c r="A35" s="10"/>
      <c r="B35" s="33"/>
      <c r="C35" s="84"/>
      <c r="D35" s="79"/>
      <c r="E35" s="85"/>
      <c r="F35" s="37"/>
      <c r="G35" s="37"/>
      <c r="H35" s="37"/>
      <c r="I35" s="37"/>
    </row>
    <row r="36" spans="1:9" s="17" customFormat="1">
      <c r="A36" s="10"/>
      <c r="B36" s="203">
        <v>2</v>
      </c>
      <c r="C36" s="205" t="s">
        <v>529</v>
      </c>
      <c r="D36" s="136" t="s">
        <v>9</v>
      </c>
      <c r="E36" s="36"/>
      <c r="F36" s="36"/>
      <c r="G36" s="199"/>
      <c r="H36" s="45"/>
      <c r="I36" s="45"/>
    </row>
    <row r="37" spans="1:9" s="47" customFormat="1">
      <c r="A37" s="41"/>
      <c r="B37" s="42" t="s">
        <v>55</v>
      </c>
      <c r="C37" s="135" t="s">
        <v>700</v>
      </c>
      <c r="D37" s="136"/>
      <c r="E37" s="36"/>
      <c r="F37" s="44"/>
      <c r="G37" s="44"/>
      <c r="H37" s="45"/>
      <c r="I37" s="45"/>
    </row>
    <row r="38" spans="1:9" s="47" customFormat="1" ht="47.25">
      <c r="A38" s="41"/>
      <c r="B38" s="42" t="s">
        <v>223</v>
      </c>
      <c r="C38" s="48" t="s">
        <v>701</v>
      </c>
      <c r="D38" s="49" t="s">
        <v>23</v>
      </c>
      <c r="E38" s="80">
        <v>796.8</v>
      </c>
      <c r="F38" s="37"/>
      <c r="G38" s="286"/>
      <c r="H38" s="40"/>
      <c r="I38" s="37">
        <f>ROUND(H38*E38,2)</f>
        <v>0</v>
      </c>
    </row>
    <row r="39" spans="1:9" s="47" customFormat="1">
      <c r="A39" s="41"/>
      <c r="B39" s="42"/>
      <c r="C39" s="48"/>
      <c r="D39" s="49"/>
      <c r="E39" s="80"/>
      <c r="F39" s="37"/>
      <c r="G39" s="37"/>
      <c r="H39" s="37"/>
      <c r="I39" s="37"/>
    </row>
    <row r="40" spans="1:9" s="47" customFormat="1">
      <c r="A40" s="41"/>
      <c r="B40" s="42"/>
      <c r="C40" s="86" t="s">
        <v>10</v>
      </c>
      <c r="D40" s="49"/>
      <c r="E40" s="80"/>
      <c r="F40" s="37"/>
      <c r="G40" s="37"/>
      <c r="H40" s="37"/>
      <c r="I40" s="53">
        <f>SUM(I38:I39)</f>
        <v>0</v>
      </c>
    </row>
    <row r="41" spans="1:9" s="17" customFormat="1">
      <c r="A41" s="10"/>
      <c r="B41" s="33"/>
      <c r="C41" s="84"/>
      <c r="D41" s="79"/>
      <c r="E41" s="85"/>
      <c r="F41" s="37"/>
      <c r="G41" s="37"/>
      <c r="H41" s="37"/>
      <c r="I41" s="37"/>
    </row>
    <row r="42" spans="1:9" s="17" customFormat="1">
      <c r="A42" s="10"/>
      <c r="B42" s="38">
        <v>3</v>
      </c>
      <c r="C42" s="253" t="s">
        <v>32</v>
      </c>
      <c r="D42" s="81"/>
      <c r="E42" s="80"/>
      <c r="F42" s="37"/>
      <c r="G42" s="37"/>
      <c r="H42" s="37"/>
      <c r="I42" s="37"/>
    </row>
    <row r="43" spans="1:9" s="17" customFormat="1">
      <c r="A43" s="10"/>
      <c r="B43" s="33" t="s">
        <v>58</v>
      </c>
      <c r="C43" s="83" t="s">
        <v>543</v>
      </c>
      <c r="D43" s="81"/>
      <c r="E43" s="80"/>
      <c r="F43" s="37"/>
      <c r="G43" s="37"/>
      <c r="H43" s="37"/>
      <c r="I43" s="37"/>
    </row>
    <row r="44" spans="1:9" s="17" customFormat="1" ht="47.25">
      <c r="A44" s="10"/>
      <c r="B44" s="33" t="s">
        <v>237</v>
      </c>
      <c r="C44" s="83" t="s">
        <v>698</v>
      </c>
      <c r="D44" s="81" t="s">
        <v>43</v>
      </c>
      <c r="E44" s="80">
        <v>1</v>
      </c>
      <c r="F44" s="37"/>
      <c r="G44" s="289"/>
      <c r="H44" s="40"/>
      <c r="I44" s="37">
        <f>ROUND(H44*E44,2)</f>
        <v>0</v>
      </c>
    </row>
    <row r="45" spans="1:9" s="17" customFormat="1">
      <c r="A45" s="10"/>
      <c r="B45" s="33" t="s">
        <v>462</v>
      </c>
      <c r="C45" s="83" t="s">
        <v>699</v>
      </c>
      <c r="D45" s="81" t="s">
        <v>20</v>
      </c>
      <c r="E45" s="80">
        <v>144</v>
      </c>
      <c r="F45" s="37"/>
      <c r="G45" s="289"/>
      <c r="H45" s="40"/>
      <c r="I45" s="37">
        <f t="shared" ref="I45:I55" si="0">ROUND(H45*E45,2)</f>
        <v>0</v>
      </c>
    </row>
    <row r="46" spans="1:9" s="17" customFormat="1">
      <c r="A46" s="10"/>
      <c r="B46" s="33" t="s">
        <v>66</v>
      </c>
      <c r="C46" s="84" t="s">
        <v>659</v>
      </c>
      <c r="D46" s="79"/>
      <c r="E46" s="85"/>
      <c r="F46" s="37"/>
      <c r="G46" s="37"/>
      <c r="H46" s="37"/>
      <c r="I46" s="37"/>
    </row>
    <row r="47" spans="1:9" s="17" customFormat="1" ht="47.25">
      <c r="A47" s="10"/>
      <c r="B47" s="33" t="s">
        <v>238</v>
      </c>
      <c r="C47" s="84" t="s">
        <v>537</v>
      </c>
      <c r="D47" s="79" t="s">
        <v>23</v>
      </c>
      <c r="E47" s="80">
        <v>5.33</v>
      </c>
      <c r="F47" s="37"/>
      <c r="G47" s="286"/>
      <c r="H47" s="40"/>
      <c r="I47" s="37">
        <f t="shared" si="0"/>
        <v>0</v>
      </c>
    </row>
    <row r="48" spans="1:9" s="17" customFormat="1">
      <c r="A48" s="10"/>
      <c r="B48" s="33" t="s">
        <v>239</v>
      </c>
      <c r="C48" s="84" t="s">
        <v>658</v>
      </c>
      <c r="D48" s="79" t="s">
        <v>23</v>
      </c>
      <c r="E48" s="85">
        <v>5.33</v>
      </c>
      <c r="F48" s="37"/>
      <c r="G48" s="286"/>
      <c r="H48" s="40"/>
      <c r="I48" s="37">
        <f t="shared" si="0"/>
        <v>0</v>
      </c>
    </row>
    <row r="49" spans="1:9" s="17" customFormat="1">
      <c r="A49" s="10"/>
      <c r="B49" s="33" t="s">
        <v>68</v>
      </c>
      <c r="C49" s="135" t="s">
        <v>533</v>
      </c>
      <c r="D49" s="79"/>
      <c r="E49" s="85"/>
      <c r="F49" s="37"/>
      <c r="G49" s="37"/>
      <c r="H49" s="37"/>
      <c r="I49" s="37"/>
    </row>
    <row r="50" spans="1:9" s="17" customFormat="1" ht="63">
      <c r="A50" s="10"/>
      <c r="B50" s="33" t="s">
        <v>240</v>
      </c>
      <c r="C50" s="84" t="s">
        <v>539</v>
      </c>
      <c r="D50" s="79" t="s">
        <v>15</v>
      </c>
      <c r="E50" s="80">
        <v>507.7</v>
      </c>
      <c r="F50" s="37"/>
      <c r="G50" s="286"/>
      <c r="H50" s="40"/>
      <c r="I50" s="37">
        <f t="shared" si="0"/>
        <v>0</v>
      </c>
    </row>
    <row r="51" spans="1:9" s="17" customFormat="1">
      <c r="A51" s="10"/>
      <c r="B51" s="33" t="s">
        <v>69</v>
      </c>
      <c r="C51" s="135" t="s">
        <v>534</v>
      </c>
      <c r="D51" s="79"/>
      <c r="E51" s="85"/>
      <c r="F51" s="37"/>
      <c r="G51" s="37"/>
      <c r="H51" s="37"/>
      <c r="I51" s="37"/>
    </row>
    <row r="52" spans="1:9" s="17" customFormat="1" ht="47.25">
      <c r="A52" s="10"/>
      <c r="B52" s="33" t="s">
        <v>244</v>
      </c>
      <c r="C52" s="84" t="s">
        <v>532</v>
      </c>
      <c r="D52" s="79" t="s">
        <v>33</v>
      </c>
      <c r="E52" s="80">
        <v>8033.39</v>
      </c>
      <c r="F52" s="37"/>
      <c r="G52" s="286"/>
      <c r="H52" s="40"/>
      <c r="I52" s="37">
        <f t="shared" si="0"/>
        <v>0</v>
      </c>
    </row>
    <row r="53" spans="1:9" s="17" customFormat="1">
      <c r="A53" s="10"/>
      <c r="B53" s="33" t="s">
        <v>71</v>
      </c>
      <c r="C53" s="135" t="s">
        <v>536</v>
      </c>
      <c r="D53" s="79"/>
      <c r="E53" s="85"/>
      <c r="F53" s="37"/>
      <c r="G53" s="37"/>
      <c r="H53" s="37"/>
      <c r="I53" s="37"/>
    </row>
    <row r="54" spans="1:9" s="17" customFormat="1" ht="47.25">
      <c r="A54" s="10"/>
      <c r="B54" s="33" t="s">
        <v>246</v>
      </c>
      <c r="C54" s="84" t="s">
        <v>535</v>
      </c>
      <c r="D54" s="79" t="s">
        <v>23</v>
      </c>
      <c r="E54" s="80">
        <v>74.37</v>
      </c>
      <c r="F54" s="37"/>
      <c r="G54" s="286"/>
      <c r="H54" s="40"/>
      <c r="I54" s="37">
        <f t="shared" si="0"/>
        <v>0</v>
      </c>
    </row>
    <row r="55" spans="1:9" s="17" customFormat="1" ht="47.25">
      <c r="A55" s="10"/>
      <c r="B55" s="33" t="s">
        <v>247</v>
      </c>
      <c r="C55" s="84" t="s">
        <v>702</v>
      </c>
      <c r="D55" s="79" t="s">
        <v>23</v>
      </c>
      <c r="E55" s="80">
        <v>23.65</v>
      </c>
      <c r="F55" s="37"/>
      <c r="G55" s="286"/>
      <c r="H55" s="40"/>
      <c r="I55" s="37">
        <f t="shared" si="0"/>
        <v>0</v>
      </c>
    </row>
    <row r="56" spans="1:9" s="17" customFormat="1">
      <c r="A56" s="10"/>
      <c r="B56" s="33"/>
      <c r="C56" s="82"/>
      <c r="D56" s="81"/>
      <c r="E56" s="80"/>
      <c r="F56" s="37"/>
      <c r="G56" s="37"/>
      <c r="H56" s="37"/>
      <c r="I56" s="37"/>
    </row>
    <row r="57" spans="1:9" s="17" customFormat="1">
      <c r="A57" s="10"/>
      <c r="B57" s="33"/>
      <c r="C57" s="86" t="s">
        <v>21</v>
      </c>
      <c r="D57" s="81"/>
      <c r="E57" s="80"/>
      <c r="F57" s="37"/>
      <c r="G57" s="37"/>
      <c r="H57" s="37"/>
      <c r="I57" s="53">
        <f>SUM(I44:I56)</f>
        <v>0</v>
      </c>
    </row>
    <row r="58" spans="1:9" s="17" customFormat="1">
      <c r="A58" s="10"/>
      <c r="B58" s="33"/>
      <c r="C58" s="88"/>
      <c r="D58" s="79"/>
      <c r="E58" s="80"/>
      <c r="F58" s="37"/>
      <c r="G58" s="37"/>
      <c r="H58" s="37"/>
      <c r="I58" s="37"/>
    </row>
    <row r="59" spans="1:9" s="17" customFormat="1">
      <c r="A59" s="10"/>
      <c r="B59" s="203">
        <v>4</v>
      </c>
      <c r="C59" s="205" t="s">
        <v>703</v>
      </c>
      <c r="D59" s="136" t="s">
        <v>9</v>
      </c>
      <c r="E59" s="36"/>
      <c r="F59" s="36"/>
      <c r="G59" s="199"/>
      <c r="H59" s="45"/>
      <c r="I59" s="45"/>
    </row>
    <row r="60" spans="1:9" s="47" customFormat="1">
      <c r="A60" s="41"/>
      <c r="B60" s="42" t="s">
        <v>361</v>
      </c>
      <c r="C60" s="34" t="s">
        <v>704</v>
      </c>
      <c r="D60" s="136"/>
      <c r="E60" s="36"/>
      <c r="F60" s="44"/>
      <c r="G60" s="44"/>
      <c r="H60" s="45"/>
      <c r="I60" s="45"/>
    </row>
    <row r="61" spans="1:9" s="47" customFormat="1" ht="63">
      <c r="A61" s="41"/>
      <c r="B61" s="42" t="s">
        <v>406</v>
      </c>
      <c r="C61" s="48" t="s">
        <v>789</v>
      </c>
      <c r="D61" s="49" t="s">
        <v>15</v>
      </c>
      <c r="E61" s="80">
        <v>303.04000000000002</v>
      </c>
      <c r="F61" s="37"/>
      <c r="G61" s="286"/>
      <c r="H61" s="40"/>
      <c r="I61" s="37">
        <f>ROUND(H61*E61,2)</f>
        <v>0</v>
      </c>
    </row>
    <row r="62" spans="1:9" s="47" customFormat="1">
      <c r="A62" s="41"/>
      <c r="B62" s="42"/>
      <c r="C62" s="48"/>
      <c r="D62" s="49"/>
      <c r="E62" s="80"/>
      <c r="F62" s="37"/>
      <c r="G62" s="37"/>
      <c r="H62" s="37"/>
      <c r="I62" s="37"/>
    </row>
    <row r="63" spans="1:9" s="47" customFormat="1">
      <c r="A63" s="41"/>
      <c r="B63" s="42"/>
      <c r="C63" s="86" t="s">
        <v>26</v>
      </c>
      <c r="D63" s="49"/>
      <c r="E63" s="80"/>
      <c r="F63" s="37"/>
      <c r="G63" s="37"/>
      <c r="H63" s="37"/>
      <c r="I63" s="53">
        <f>SUM(I61:I62)</f>
        <v>0</v>
      </c>
    </row>
    <row r="64" spans="1:9" s="47" customFormat="1">
      <c r="A64" s="41"/>
      <c r="B64" s="146"/>
      <c r="C64" s="254"/>
      <c r="D64" s="143"/>
      <c r="E64" s="144"/>
      <c r="F64" s="31"/>
      <c r="G64" s="31"/>
      <c r="H64" s="31"/>
      <c r="I64" s="272"/>
    </row>
    <row r="65" spans="1:10" s="17" customFormat="1">
      <c r="A65" s="10"/>
      <c r="B65" s="33"/>
      <c r="C65" s="84"/>
      <c r="D65" s="79"/>
      <c r="E65" s="85"/>
      <c r="F65" s="37"/>
      <c r="G65" s="37"/>
      <c r="H65" s="37"/>
      <c r="I65" s="37"/>
    </row>
    <row r="66" spans="1:10" s="7" customFormat="1">
      <c r="B66" s="38">
        <v>5</v>
      </c>
      <c r="C66" s="205" t="s">
        <v>510</v>
      </c>
      <c r="D66" s="35"/>
      <c r="E66" s="36"/>
      <c r="F66" s="37"/>
      <c r="G66" s="37"/>
      <c r="H66" s="53"/>
      <c r="I66" s="53"/>
    </row>
    <row r="67" spans="1:10" s="7" customFormat="1">
      <c r="B67" s="33" t="s">
        <v>365</v>
      </c>
      <c r="C67" s="34" t="s">
        <v>705</v>
      </c>
      <c r="D67" s="35"/>
      <c r="E67" s="36"/>
      <c r="F67" s="37"/>
      <c r="G67" s="37"/>
      <c r="H67" s="37"/>
      <c r="I67" s="37"/>
      <c r="J67" s="312"/>
    </row>
    <row r="68" spans="1:10" s="7" customFormat="1" ht="31.5">
      <c r="B68" s="33" t="s">
        <v>409</v>
      </c>
      <c r="C68" s="34" t="s">
        <v>706</v>
      </c>
      <c r="D68" s="35"/>
      <c r="E68" s="36"/>
      <c r="F68" s="37"/>
      <c r="G68" s="37"/>
      <c r="H68" s="37"/>
      <c r="I68" s="37"/>
      <c r="J68" s="312"/>
    </row>
    <row r="69" spans="1:10" s="7" customFormat="1" ht="47.25">
      <c r="B69" s="33" t="s">
        <v>567</v>
      </c>
      <c r="C69" s="34" t="s">
        <v>707</v>
      </c>
      <c r="D69" s="35" t="s">
        <v>15</v>
      </c>
      <c r="E69" s="36">
        <v>172.8</v>
      </c>
      <c r="F69" s="37"/>
      <c r="G69" s="286"/>
      <c r="H69" s="40"/>
      <c r="I69" s="37">
        <f>ROUND(E69*H69,2)</f>
        <v>0</v>
      </c>
      <c r="J69" s="312"/>
    </row>
    <row r="70" spans="1:10" s="7" customFormat="1">
      <c r="B70" s="33"/>
      <c r="C70" s="34"/>
      <c r="D70" s="35"/>
      <c r="E70" s="36"/>
      <c r="F70" s="37"/>
      <c r="G70" s="37"/>
      <c r="H70" s="37"/>
      <c r="I70" s="37"/>
      <c r="J70" s="312"/>
    </row>
    <row r="71" spans="1:10" s="7" customFormat="1">
      <c r="B71" s="33"/>
      <c r="C71" s="50" t="s">
        <v>28</v>
      </c>
      <c r="D71" s="51"/>
      <c r="E71" s="138"/>
      <c r="F71" s="53"/>
      <c r="G71" s="53"/>
      <c r="H71" s="37"/>
      <c r="I71" s="53">
        <f>SUM(I69:I70)</f>
        <v>0</v>
      </c>
      <c r="J71" s="312"/>
    </row>
    <row r="72" spans="1:10" s="7" customFormat="1">
      <c r="B72" s="33"/>
      <c r="C72" s="50"/>
      <c r="D72" s="51"/>
      <c r="E72" s="138"/>
      <c r="F72" s="60"/>
      <c r="G72" s="60"/>
      <c r="H72" s="37"/>
      <c r="I72" s="53"/>
      <c r="J72" s="312"/>
    </row>
    <row r="73" spans="1:10" s="7" customFormat="1">
      <c r="B73" s="270">
        <v>6</v>
      </c>
      <c r="C73" s="271" t="s">
        <v>708</v>
      </c>
      <c r="D73" s="196"/>
      <c r="E73" s="218"/>
      <c r="F73" s="197"/>
      <c r="G73" s="197"/>
      <c r="H73" s="37"/>
      <c r="I73" s="37"/>
      <c r="J73" s="312"/>
    </row>
    <row r="74" spans="1:10" s="7" customFormat="1">
      <c r="B74" s="198" t="s">
        <v>368</v>
      </c>
      <c r="C74" s="135" t="s">
        <v>709</v>
      </c>
      <c r="D74" s="136"/>
      <c r="E74" s="37"/>
      <c r="F74" s="199"/>
      <c r="G74" s="199"/>
      <c r="H74" s="37"/>
      <c r="I74" s="37"/>
      <c r="J74" s="312"/>
    </row>
    <row r="75" spans="1:10" s="7" customFormat="1" ht="31.5">
      <c r="B75" s="198" t="s">
        <v>513</v>
      </c>
      <c r="C75" s="135" t="s">
        <v>710</v>
      </c>
      <c r="D75" s="136" t="s">
        <v>15</v>
      </c>
      <c r="E75" s="37">
        <v>151.38</v>
      </c>
      <c r="F75" s="199"/>
      <c r="G75" s="286"/>
      <c r="H75" s="40"/>
      <c r="I75" s="37">
        <f>ROUND(E75*H75,2)</f>
        <v>0</v>
      </c>
      <c r="J75" s="312"/>
    </row>
    <row r="76" spans="1:10" s="7" customFormat="1">
      <c r="B76" s="198"/>
      <c r="C76" s="200"/>
      <c r="D76" s="196"/>
      <c r="E76" s="218"/>
      <c r="F76" s="201"/>
      <c r="G76" s="201"/>
      <c r="H76" s="65"/>
      <c r="I76" s="313"/>
      <c r="J76" s="312"/>
    </row>
    <row r="77" spans="1:10" s="7" customFormat="1">
      <c r="B77" s="198"/>
      <c r="C77" s="50" t="s">
        <v>47</v>
      </c>
      <c r="D77" s="51"/>
      <c r="E77" s="138"/>
      <c r="F77" s="53"/>
      <c r="G77" s="53"/>
      <c r="H77" s="53"/>
      <c r="I77" s="53">
        <f>SUM(I75:I76)</f>
        <v>0</v>
      </c>
      <c r="J77" s="312"/>
    </row>
    <row r="78" spans="1:10" s="7" customFormat="1">
      <c r="B78" s="198"/>
      <c r="C78" s="50"/>
      <c r="D78" s="51"/>
      <c r="E78" s="138"/>
      <c r="F78" s="53"/>
      <c r="G78" s="53"/>
      <c r="H78" s="53"/>
      <c r="I78" s="53"/>
      <c r="J78" s="312"/>
    </row>
    <row r="79" spans="1:10" s="17" customFormat="1" ht="63">
      <c r="A79" s="10"/>
      <c r="B79" s="38">
        <v>7</v>
      </c>
      <c r="C79" s="253" t="s">
        <v>712</v>
      </c>
      <c r="D79" s="91"/>
      <c r="E79" s="85"/>
      <c r="F79" s="37"/>
      <c r="G79" s="37"/>
      <c r="H79" s="37"/>
      <c r="I79" s="37">
        <f>ROUND(H79*E79,2)</f>
        <v>0</v>
      </c>
    </row>
    <row r="80" spans="1:10" s="17" customFormat="1" ht="31.5">
      <c r="A80" s="10"/>
      <c r="B80" s="33" t="s">
        <v>369</v>
      </c>
      <c r="C80" s="83" t="s">
        <v>684</v>
      </c>
      <c r="D80" s="91" t="s">
        <v>683</v>
      </c>
      <c r="E80" s="80">
        <v>12000</v>
      </c>
      <c r="F80" s="37"/>
      <c r="G80" s="286"/>
      <c r="H80" s="40"/>
      <c r="I80" s="37">
        <f>ROUND(H80*E80,2)</f>
        <v>0</v>
      </c>
    </row>
    <row r="81" spans="1:10" s="17" customFormat="1" ht="110.25">
      <c r="A81" s="10"/>
      <c r="B81" s="33" t="s">
        <v>370</v>
      </c>
      <c r="C81" s="83" t="s">
        <v>695</v>
      </c>
      <c r="D81" s="91" t="s">
        <v>560</v>
      </c>
      <c r="E81" s="80">
        <v>120</v>
      </c>
      <c r="F81" s="37"/>
      <c r="G81" s="286"/>
      <c r="H81" s="40"/>
      <c r="I81" s="37">
        <f>ROUND(H81*E81,2)</f>
        <v>0</v>
      </c>
    </row>
    <row r="82" spans="1:10" s="17" customFormat="1">
      <c r="A82" s="10"/>
      <c r="B82" s="33"/>
      <c r="C82" s="83"/>
      <c r="D82" s="91"/>
      <c r="E82" s="80"/>
      <c r="F82" s="37"/>
      <c r="G82" s="37"/>
      <c r="H82" s="37"/>
      <c r="I82" s="37"/>
    </row>
    <row r="83" spans="1:10" s="17" customFormat="1">
      <c r="A83" s="10"/>
      <c r="B83" s="33"/>
      <c r="C83" s="86" t="s">
        <v>48</v>
      </c>
      <c r="D83" s="35"/>
      <c r="E83" s="36"/>
      <c r="F83" s="37"/>
      <c r="G83" s="37"/>
      <c r="H83" s="37"/>
      <c r="I83" s="53">
        <f>SUM(I80:I82)</f>
        <v>0</v>
      </c>
    </row>
    <row r="84" spans="1:10" s="17" customFormat="1">
      <c r="A84" s="10"/>
      <c r="B84" s="27"/>
      <c r="C84" s="254"/>
      <c r="D84" s="29"/>
      <c r="E84" s="30"/>
      <c r="F84" s="31"/>
      <c r="G84" s="31"/>
      <c r="H84" s="31"/>
      <c r="I84" s="272"/>
    </row>
    <row r="85" spans="1:10" s="17" customFormat="1">
      <c r="A85" s="10"/>
      <c r="B85" s="33"/>
      <c r="C85" s="86"/>
      <c r="D85" s="35"/>
      <c r="E85" s="36"/>
      <c r="F85" s="37"/>
      <c r="G85" s="37"/>
      <c r="H85" s="37"/>
      <c r="I85" s="53"/>
    </row>
    <row r="86" spans="1:10" s="17" customFormat="1" ht="94.5">
      <c r="A86" s="10"/>
      <c r="B86" s="38">
        <v>8</v>
      </c>
      <c r="C86" s="253" t="s">
        <v>713</v>
      </c>
      <c r="D86" s="91"/>
      <c r="E86" s="85"/>
      <c r="F86" s="37"/>
      <c r="G86" s="37"/>
      <c r="H86" s="37"/>
      <c r="I86" s="37">
        <f>ROUND(H86*E86,2)</f>
        <v>0</v>
      </c>
    </row>
    <row r="87" spans="1:10" s="17" customFormat="1" ht="31.5">
      <c r="A87" s="10"/>
      <c r="B87" s="33" t="s">
        <v>371</v>
      </c>
      <c r="C87" s="83" t="s">
        <v>684</v>
      </c>
      <c r="D87" s="91" t="s">
        <v>683</v>
      </c>
      <c r="E87" s="80">
        <v>9000</v>
      </c>
      <c r="F87" s="37"/>
      <c r="G87" s="286"/>
      <c r="H87" s="40"/>
      <c r="I87" s="37">
        <f>ROUND(H87*E87,2)</f>
        <v>0</v>
      </c>
    </row>
    <row r="88" spans="1:10" s="17" customFormat="1" ht="110.25">
      <c r="A88" s="10"/>
      <c r="B88" s="33" t="s">
        <v>616</v>
      </c>
      <c r="C88" s="83" t="s">
        <v>695</v>
      </c>
      <c r="D88" s="91" t="s">
        <v>560</v>
      </c>
      <c r="E88" s="80">
        <v>100</v>
      </c>
      <c r="F88" s="37"/>
      <c r="G88" s="286"/>
      <c r="H88" s="40"/>
      <c r="I88" s="37">
        <f>ROUND(H88*E88,2)</f>
        <v>0</v>
      </c>
      <c r="J88" s="297"/>
    </row>
    <row r="89" spans="1:10" s="17" customFormat="1">
      <c r="A89" s="10"/>
      <c r="B89" s="33"/>
      <c r="C89" s="83"/>
      <c r="D89" s="91"/>
      <c r="E89" s="80"/>
      <c r="F89" s="37"/>
      <c r="G89" s="37"/>
      <c r="H89" s="37"/>
      <c r="I89" s="37"/>
    </row>
    <row r="90" spans="1:10" s="17" customFormat="1">
      <c r="A90" s="10"/>
      <c r="B90" s="33"/>
      <c r="C90" s="86" t="s">
        <v>526</v>
      </c>
      <c r="D90" s="35"/>
      <c r="E90" s="36"/>
      <c r="F90" s="37"/>
      <c r="G90" s="37"/>
      <c r="H90" s="37"/>
      <c r="I90" s="53">
        <f>SUM(I87:I89)</f>
        <v>0</v>
      </c>
    </row>
    <row r="91" spans="1:10" s="17" customFormat="1">
      <c r="A91" s="10"/>
      <c r="B91" s="33"/>
      <c r="C91" s="86"/>
      <c r="D91" s="35"/>
      <c r="E91" s="36"/>
      <c r="F91" s="37"/>
      <c r="G91" s="37"/>
      <c r="H91" s="37"/>
      <c r="I91" s="53"/>
    </row>
    <row r="92" spans="1:10" s="17" customFormat="1">
      <c r="A92" s="10"/>
      <c r="B92" s="33"/>
      <c r="C92" s="86"/>
      <c r="D92" s="35"/>
      <c r="E92" s="36"/>
      <c r="F92" s="37"/>
      <c r="G92" s="37"/>
      <c r="H92" s="37"/>
      <c r="I92" s="53"/>
    </row>
    <row r="93" spans="1:10" s="10" customFormat="1">
      <c r="B93" s="33"/>
      <c r="C93" s="51" t="s">
        <v>7</v>
      </c>
      <c r="D93" s="66"/>
      <c r="E93" s="36"/>
      <c r="F93" s="37"/>
      <c r="G93" s="44"/>
      <c r="H93" s="45"/>
      <c r="I93" s="133">
        <f>SUM(I28:I92)/2</f>
        <v>0</v>
      </c>
    </row>
    <row r="94" spans="1:10" s="10" customFormat="1">
      <c r="B94" s="27"/>
      <c r="C94" s="67"/>
      <c r="D94" s="68"/>
      <c r="E94" s="30"/>
      <c r="F94" s="30"/>
      <c r="G94" s="30"/>
      <c r="H94" s="30"/>
      <c r="I94" s="30"/>
    </row>
    <row r="95" spans="1:10" s="10" customFormat="1">
      <c r="B95" s="69"/>
      <c r="C95" s="70"/>
      <c r="D95" s="47"/>
      <c r="E95" s="71"/>
      <c r="F95" s="72"/>
      <c r="G95" s="72"/>
      <c r="H95" s="72"/>
      <c r="I95" s="47"/>
    </row>
    <row r="96" spans="1:10" s="10" customFormat="1">
      <c r="B96" s="69"/>
      <c r="C96" s="70"/>
      <c r="D96" s="47"/>
      <c r="E96" s="71"/>
      <c r="F96" s="72"/>
      <c r="G96" s="72"/>
      <c r="H96" s="72"/>
      <c r="I96" s="73"/>
    </row>
    <row r="97" spans="1:9" s="10" customFormat="1">
      <c r="B97" s="69"/>
      <c r="C97" s="70"/>
      <c r="D97" s="47"/>
      <c r="E97" s="71"/>
      <c r="F97" s="72"/>
      <c r="G97" s="72"/>
      <c r="H97" s="72"/>
      <c r="I97" s="47"/>
    </row>
    <row r="98" spans="1:9" s="10" customFormat="1">
      <c r="B98" s="69"/>
      <c r="C98" s="70"/>
      <c r="D98" s="47"/>
      <c r="E98" s="71"/>
      <c r="F98" s="72"/>
      <c r="G98" s="72"/>
      <c r="H98" s="72"/>
      <c r="I98" s="47"/>
    </row>
    <row r="99" spans="1:9" s="10" customFormat="1">
      <c r="B99" s="69"/>
      <c r="C99" s="70"/>
      <c r="D99" s="47"/>
      <c r="E99" s="71"/>
      <c r="F99" s="72"/>
      <c r="G99" s="72"/>
      <c r="H99" s="72"/>
      <c r="I99" s="47"/>
    </row>
    <row r="100" spans="1:9" s="10" customFormat="1">
      <c r="B100" s="69"/>
      <c r="C100" s="70"/>
      <c r="D100" s="47"/>
      <c r="E100" s="71"/>
      <c r="F100" s="72"/>
      <c r="G100" s="72"/>
      <c r="H100" s="72"/>
      <c r="I100" s="47"/>
    </row>
    <row r="101" spans="1:9" s="10" customFormat="1">
      <c r="B101" s="69"/>
      <c r="C101" s="70"/>
      <c r="D101" s="47"/>
      <c r="E101" s="71"/>
      <c r="F101" s="72"/>
      <c r="G101" s="72"/>
      <c r="H101" s="72"/>
      <c r="I101" s="47"/>
    </row>
    <row r="102" spans="1:9" s="10" customFormat="1">
      <c r="B102" s="69"/>
      <c r="C102" s="70"/>
      <c r="D102" s="47"/>
      <c r="E102" s="71"/>
      <c r="F102" s="72"/>
      <c r="G102" s="72"/>
      <c r="H102" s="72"/>
      <c r="I102" s="47"/>
    </row>
    <row r="103" spans="1:9" s="70" customFormat="1">
      <c r="A103" s="74"/>
      <c r="B103" s="69"/>
      <c r="D103" s="47"/>
      <c r="E103" s="71"/>
      <c r="F103" s="72"/>
      <c r="G103" s="72"/>
      <c r="H103" s="72"/>
      <c r="I103" s="47"/>
    </row>
    <row r="104" spans="1:9" s="70" customFormat="1">
      <c r="A104" s="74"/>
      <c r="B104" s="69"/>
      <c r="D104" s="47"/>
      <c r="E104" s="71"/>
      <c r="F104" s="72"/>
      <c r="G104" s="72"/>
      <c r="H104" s="72"/>
      <c r="I104" s="47"/>
    </row>
    <row r="105" spans="1:9" s="70" customFormat="1">
      <c r="A105" s="74"/>
      <c r="B105" s="69"/>
      <c r="D105" s="47"/>
      <c r="E105" s="71"/>
      <c r="F105" s="72"/>
      <c r="G105" s="72"/>
      <c r="H105" s="72"/>
      <c r="I105" s="47"/>
    </row>
    <row r="106" spans="1:9" s="70" customFormat="1">
      <c r="A106" s="74"/>
      <c r="B106" s="69"/>
      <c r="D106" s="47"/>
      <c r="E106" s="71"/>
      <c r="F106" s="72"/>
      <c r="G106" s="72"/>
      <c r="H106" s="72"/>
      <c r="I106" s="47"/>
    </row>
    <row r="107" spans="1:9" s="70" customFormat="1">
      <c r="A107" s="74"/>
      <c r="B107" s="69"/>
      <c r="D107" s="47"/>
      <c r="E107" s="71"/>
      <c r="F107" s="72"/>
      <c r="G107" s="72"/>
      <c r="H107" s="72"/>
      <c r="I107" s="47"/>
    </row>
    <row r="108" spans="1:9" s="70" customFormat="1">
      <c r="A108" s="74"/>
      <c r="B108" s="69"/>
      <c r="D108" s="47"/>
      <c r="E108" s="71"/>
      <c r="F108" s="72"/>
      <c r="G108" s="72"/>
      <c r="H108" s="72"/>
      <c r="I108" s="47"/>
    </row>
    <row r="109" spans="1:9" s="70" customFormat="1">
      <c r="A109" s="74"/>
      <c r="B109" s="69"/>
      <c r="D109" s="47"/>
      <c r="E109" s="71"/>
      <c r="F109" s="72"/>
      <c r="G109" s="72"/>
      <c r="H109" s="72"/>
      <c r="I109" s="47"/>
    </row>
    <row r="110" spans="1:9" s="70" customFormat="1">
      <c r="A110" s="74"/>
      <c r="B110" s="69"/>
      <c r="D110" s="47"/>
      <c r="E110" s="71"/>
      <c r="F110" s="72"/>
      <c r="G110" s="72"/>
      <c r="H110" s="72"/>
      <c r="I110" s="47"/>
    </row>
    <row r="111" spans="1:9" s="70" customFormat="1">
      <c r="A111" s="74"/>
      <c r="B111" s="69"/>
      <c r="D111" s="47"/>
      <c r="E111" s="71"/>
      <c r="F111" s="72"/>
      <c r="G111" s="72"/>
      <c r="H111" s="72"/>
      <c r="I111" s="47"/>
    </row>
    <row r="112" spans="1:9" s="70" customFormat="1">
      <c r="A112" s="74"/>
      <c r="B112" s="69"/>
      <c r="D112" s="47"/>
      <c r="E112" s="71"/>
      <c r="F112" s="72"/>
      <c r="G112" s="72"/>
      <c r="H112" s="72"/>
      <c r="I112" s="47"/>
    </row>
    <row r="113" spans="1:9" s="70" customFormat="1">
      <c r="A113" s="74"/>
      <c r="B113" s="69"/>
      <c r="D113" s="47"/>
      <c r="E113" s="71"/>
      <c r="F113" s="72"/>
      <c r="G113" s="72"/>
      <c r="H113" s="72"/>
      <c r="I113" s="47"/>
    </row>
    <row r="114" spans="1:9" s="70" customFormat="1">
      <c r="A114" s="74"/>
      <c r="B114" s="69"/>
      <c r="D114" s="47"/>
      <c r="E114" s="71"/>
      <c r="F114" s="72"/>
      <c r="G114" s="72"/>
      <c r="H114" s="72"/>
      <c r="I114" s="47"/>
    </row>
    <row r="115" spans="1:9" s="70" customFormat="1">
      <c r="A115" s="74"/>
      <c r="B115" s="69"/>
      <c r="D115" s="47"/>
      <c r="E115" s="71"/>
      <c r="F115" s="72"/>
      <c r="G115" s="72"/>
      <c r="H115" s="72"/>
      <c r="I115" s="47"/>
    </row>
    <row r="116" spans="1:9" s="70" customFormat="1">
      <c r="A116" s="74"/>
      <c r="B116" s="69"/>
      <c r="D116" s="47"/>
      <c r="E116" s="71"/>
      <c r="F116" s="72"/>
      <c r="G116" s="72"/>
      <c r="H116" s="72"/>
      <c r="I116" s="47"/>
    </row>
    <row r="117" spans="1:9" s="70" customFormat="1">
      <c r="A117" s="74"/>
      <c r="B117" s="69"/>
      <c r="D117" s="47"/>
      <c r="E117" s="71"/>
      <c r="F117" s="72"/>
      <c r="G117" s="72"/>
      <c r="H117" s="72"/>
      <c r="I117" s="47"/>
    </row>
    <row r="118" spans="1:9" s="70" customFormat="1">
      <c r="A118" s="74"/>
      <c r="B118" s="69"/>
      <c r="D118" s="47"/>
      <c r="E118" s="71"/>
      <c r="F118" s="72"/>
      <c r="G118" s="72"/>
      <c r="H118" s="72"/>
      <c r="I118" s="47"/>
    </row>
    <row r="119" spans="1:9" s="10" customFormat="1">
      <c r="B119" s="69"/>
      <c r="C119" s="70"/>
      <c r="D119" s="47"/>
      <c r="E119" s="71"/>
      <c r="F119" s="72"/>
      <c r="G119" s="72"/>
      <c r="H119" s="72"/>
      <c r="I119" s="47"/>
    </row>
    <row r="120" spans="1:9" s="10" customFormat="1">
      <c r="B120" s="69"/>
      <c r="C120" s="70"/>
      <c r="D120" s="47"/>
      <c r="E120" s="71"/>
      <c r="F120" s="72"/>
      <c r="G120" s="72"/>
      <c r="H120" s="72"/>
      <c r="I120" s="47"/>
    </row>
    <row r="121" spans="1:9" s="10" customFormat="1">
      <c r="B121" s="69"/>
      <c r="C121" s="70"/>
      <c r="D121" s="47"/>
      <c r="E121" s="71"/>
      <c r="F121" s="72"/>
      <c r="G121" s="72"/>
      <c r="H121" s="72"/>
      <c r="I121" s="47"/>
    </row>
    <row r="122" spans="1:9" s="10" customFormat="1">
      <c r="B122" s="69"/>
      <c r="C122" s="70"/>
      <c r="D122" s="47"/>
      <c r="E122" s="71"/>
      <c r="F122" s="72"/>
      <c r="G122" s="72"/>
      <c r="H122" s="72"/>
      <c r="I122" s="47"/>
    </row>
    <row r="123" spans="1:9" s="10" customFormat="1">
      <c r="B123" s="69"/>
      <c r="C123" s="70"/>
      <c r="D123" s="47"/>
      <c r="E123" s="71"/>
      <c r="F123" s="72"/>
      <c r="G123" s="72"/>
      <c r="H123" s="72"/>
      <c r="I123" s="47"/>
    </row>
    <row r="124" spans="1:9" s="10" customFormat="1">
      <c r="B124" s="69"/>
      <c r="D124" s="41"/>
      <c r="E124" s="41"/>
      <c r="F124" s="75"/>
      <c r="G124" s="75"/>
      <c r="H124" s="75"/>
      <c r="I124" s="41"/>
    </row>
    <row r="125" spans="1:9" s="10" customFormat="1">
      <c r="B125" s="69"/>
      <c r="D125" s="41"/>
      <c r="E125" s="41"/>
      <c r="F125" s="75"/>
      <c r="G125" s="75"/>
      <c r="H125" s="75"/>
      <c r="I125" s="41"/>
    </row>
    <row r="126" spans="1:9" s="10" customFormat="1">
      <c r="B126" s="69"/>
      <c r="D126" s="41"/>
      <c r="E126" s="41"/>
      <c r="F126" s="41"/>
      <c r="G126" s="41"/>
      <c r="H126" s="41"/>
      <c r="I126" s="41"/>
    </row>
    <row r="127" spans="1:9" s="10" customFormat="1">
      <c r="B127" s="69"/>
      <c r="D127" s="41"/>
      <c r="E127" s="41"/>
      <c r="F127" s="41"/>
      <c r="G127" s="41"/>
      <c r="H127" s="41"/>
      <c r="I127" s="41"/>
    </row>
    <row r="128" spans="1:9" s="10" customFormat="1">
      <c r="B128" s="69"/>
      <c r="D128" s="41"/>
      <c r="E128" s="41"/>
      <c r="F128" s="41"/>
      <c r="G128" s="41"/>
      <c r="H128" s="41"/>
      <c r="I128" s="41"/>
    </row>
    <row r="129" spans="2:9" s="10" customFormat="1">
      <c r="B129" s="69"/>
      <c r="D129" s="41"/>
      <c r="E129" s="41"/>
      <c r="F129" s="41"/>
      <c r="G129" s="41"/>
      <c r="H129" s="41"/>
      <c r="I129" s="41"/>
    </row>
    <row r="130" spans="2:9" s="10" customFormat="1">
      <c r="B130" s="69"/>
      <c r="D130" s="41"/>
      <c r="E130" s="41"/>
      <c r="F130" s="41"/>
      <c r="G130" s="41"/>
      <c r="H130" s="41"/>
      <c r="I130" s="41"/>
    </row>
    <row r="131" spans="2:9" s="10" customFormat="1">
      <c r="B131" s="69"/>
      <c r="D131" s="41"/>
      <c r="E131" s="41"/>
      <c r="F131" s="41"/>
      <c r="G131" s="41"/>
      <c r="H131" s="41"/>
      <c r="I131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3" manualBreakCount="3">
    <brk id="27" max="16383" man="1"/>
    <brk id="64" max="16383" man="1"/>
    <brk id="84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1" width="16.5703125" style="1" bestFit="1" customWidth="1"/>
    <col min="12" max="13" width="9.140625" style="1"/>
    <col min="14" max="14" width="16.28515625" style="1" bestFit="1" customWidth="1"/>
    <col min="15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96" t="s">
        <v>570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>
      <c r="A9" s="10"/>
      <c r="B9" s="18">
        <v>1</v>
      </c>
      <c r="C9" s="19" t="s">
        <v>1025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78.75">
      <c r="A11" s="10"/>
      <c r="B11" s="18">
        <v>2</v>
      </c>
      <c r="C11" s="19" t="s">
        <v>1026</v>
      </c>
      <c r="D11" s="20"/>
      <c r="E11" s="21"/>
      <c r="F11" s="20"/>
      <c r="G11" s="20"/>
      <c r="H11" s="20"/>
      <c r="I11" s="22">
        <f>I25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/>
      <c r="C13" s="19"/>
      <c r="D13" s="20"/>
      <c r="E13" s="21"/>
      <c r="F13" s="20"/>
      <c r="G13" s="20"/>
      <c r="H13" s="20"/>
      <c r="I13" s="22"/>
      <c r="J13" s="16"/>
      <c r="K13" s="16"/>
    </row>
    <row r="14" spans="1:11" s="17" customFormat="1">
      <c r="A14" s="10"/>
      <c r="B14" s="23"/>
      <c r="C14" s="24" t="s">
        <v>7</v>
      </c>
      <c r="D14" s="24"/>
      <c r="E14" s="25"/>
      <c r="F14" s="24"/>
      <c r="G14" s="24"/>
      <c r="H14" s="24"/>
      <c r="I14" s="26">
        <f>SUM(I8:I13)</f>
        <v>0</v>
      </c>
    </row>
    <row r="15" spans="1:11" s="17" customFormat="1">
      <c r="A15" s="10"/>
      <c r="B15" s="27"/>
      <c r="C15" s="28"/>
      <c r="D15" s="29"/>
      <c r="E15" s="30"/>
      <c r="F15" s="31"/>
      <c r="G15" s="31"/>
      <c r="H15" s="31"/>
      <c r="I15" s="32"/>
    </row>
    <row r="16" spans="1:11" s="17" customFormat="1">
      <c r="A16" s="10"/>
      <c r="B16" s="115"/>
      <c r="C16" s="116"/>
      <c r="D16" s="117"/>
      <c r="E16" s="118"/>
      <c r="F16" s="119"/>
      <c r="G16" s="37"/>
      <c r="H16" s="37"/>
      <c r="I16" s="37"/>
    </row>
    <row r="17" spans="1:14" s="17" customFormat="1" ht="63">
      <c r="A17" s="10"/>
      <c r="B17" s="125">
        <v>1</v>
      </c>
      <c r="C17" s="258" t="s">
        <v>875</v>
      </c>
      <c r="D17" s="99"/>
      <c r="E17" s="98"/>
      <c r="F17" s="98"/>
      <c r="G17" s="98"/>
      <c r="H17" s="40"/>
      <c r="I17" s="40"/>
    </row>
    <row r="18" spans="1:14" s="17" customFormat="1">
      <c r="A18" s="10"/>
      <c r="B18" s="105" t="s">
        <v>51</v>
      </c>
      <c r="C18" s="95" t="s">
        <v>890</v>
      </c>
      <c r="D18" s="99" t="s">
        <v>711</v>
      </c>
      <c r="E18" s="97">
        <v>1</v>
      </c>
      <c r="F18" s="98"/>
      <c r="G18" s="286"/>
      <c r="H18" s="40"/>
      <c r="I18" s="40">
        <f>ROUND(H18*E18,2)</f>
        <v>0</v>
      </c>
      <c r="J18" s="293"/>
      <c r="N18" s="202"/>
    </row>
    <row r="19" spans="1:14" s="17" customFormat="1">
      <c r="A19" s="10"/>
      <c r="B19" s="108"/>
      <c r="C19" s="95"/>
      <c r="D19" s="110"/>
      <c r="E19" s="111"/>
      <c r="F19" s="98"/>
      <c r="G19" s="98"/>
      <c r="H19" s="40"/>
      <c r="I19" s="40"/>
    </row>
    <row r="20" spans="1:14" s="17" customFormat="1">
      <c r="A20" s="10"/>
      <c r="B20" s="33"/>
      <c r="C20" s="50" t="s">
        <v>8</v>
      </c>
      <c r="D20" s="35"/>
      <c r="E20" s="39"/>
      <c r="F20" s="40"/>
      <c r="G20" s="40"/>
      <c r="H20" s="40"/>
      <c r="I20" s="61">
        <f>SUM(I18:I19)</f>
        <v>0</v>
      </c>
      <c r="J20" s="292"/>
      <c r="K20" s="292"/>
      <c r="L20" s="294"/>
    </row>
    <row r="21" spans="1:14" s="17" customFormat="1">
      <c r="A21" s="10"/>
      <c r="B21" s="33"/>
      <c r="C21" s="34"/>
      <c r="D21" s="35"/>
      <c r="E21" s="39"/>
      <c r="F21" s="40"/>
      <c r="G21" s="40"/>
      <c r="H21" s="40"/>
      <c r="I21" s="61"/>
    </row>
    <row r="22" spans="1:14" s="17" customFormat="1" ht="63">
      <c r="A22" s="10"/>
      <c r="B22" s="125">
        <v>2</v>
      </c>
      <c r="C22" s="161" t="s">
        <v>874</v>
      </c>
      <c r="D22" s="114"/>
      <c r="E22" s="102"/>
      <c r="F22" s="120"/>
      <c r="G22" s="120"/>
      <c r="H22" s="40"/>
      <c r="I22" s="40"/>
    </row>
    <row r="23" spans="1:14" s="126" customFormat="1">
      <c r="B23" s="108" t="s">
        <v>55</v>
      </c>
      <c r="C23" s="95" t="s">
        <v>890</v>
      </c>
      <c r="D23" s="99" t="s">
        <v>711</v>
      </c>
      <c r="E23" s="97">
        <v>1</v>
      </c>
      <c r="F23" s="98"/>
      <c r="G23" s="286"/>
      <c r="H23" s="40"/>
      <c r="I23" s="40">
        <f>ROUND(H23*E23,2)</f>
        <v>0</v>
      </c>
    </row>
    <row r="24" spans="1:14" s="126" customFormat="1">
      <c r="B24" s="108"/>
      <c r="C24" s="95"/>
      <c r="D24" s="99"/>
      <c r="E24" s="97"/>
      <c r="F24" s="98"/>
      <c r="G24" s="98"/>
      <c r="H24" s="268"/>
      <c r="I24" s="268"/>
    </row>
    <row r="25" spans="1:14" s="126" customFormat="1">
      <c r="B25" s="108"/>
      <c r="C25" s="50" t="s">
        <v>10</v>
      </c>
      <c r="D25" s="99"/>
      <c r="E25" s="97"/>
      <c r="F25" s="268"/>
      <c r="G25" s="268"/>
      <c r="H25" s="268"/>
      <c r="I25" s="102">
        <f>SUM(I23:I24)</f>
        <v>0</v>
      </c>
    </row>
    <row r="26" spans="1:14" s="126" customFormat="1">
      <c r="B26" s="108"/>
      <c r="C26" s="95"/>
      <c r="D26" s="99"/>
      <c r="E26" s="97"/>
      <c r="F26" s="268"/>
      <c r="G26" s="268"/>
      <c r="H26" s="268"/>
      <c r="I26" s="268"/>
    </row>
    <row r="27" spans="1:14" s="126" customFormat="1">
      <c r="B27" s="108"/>
      <c r="C27" s="95"/>
      <c r="D27" s="99"/>
      <c r="E27" s="97"/>
      <c r="F27" s="268"/>
      <c r="G27" s="268"/>
      <c r="H27" s="268"/>
      <c r="I27" s="268"/>
    </row>
    <row r="28" spans="1:14" s="10" customFormat="1">
      <c r="B28" s="33"/>
      <c r="C28" s="51" t="s">
        <v>7</v>
      </c>
      <c r="D28" s="66"/>
      <c r="E28" s="39"/>
      <c r="F28" s="40"/>
      <c r="G28" s="40"/>
      <c r="H28" s="147"/>
      <c r="I28" s="148">
        <f>SUM(I16:I27)/2</f>
        <v>0</v>
      </c>
    </row>
    <row r="29" spans="1:14" s="10" customFormat="1">
      <c r="B29" s="27"/>
      <c r="C29" s="67"/>
      <c r="D29" s="68"/>
      <c r="E29" s="30"/>
      <c r="F29" s="30"/>
      <c r="G29" s="30"/>
      <c r="H29" s="30"/>
      <c r="I29" s="30"/>
    </row>
    <row r="30" spans="1:14" s="10" customFormat="1">
      <c r="B30" s="69"/>
      <c r="C30" s="70"/>
      <c r="D30" s="47"/>
      <c r="E30" s="71"/>
      <c r="F30" s="72"/>
      <c r="G30" s="72"/>
      <c r="H30" s="72"/>
      <c r="I30" s="47"/>
    </row>
    <row r="31" spans="1:14" s="10" customFormat="1">
      <c r="B31" s="69"/>
      <c r="C31" s="70"/>
      <c r="D31" s="47"/>
      <c r="E31" s="71"/>
      <c r="F31" s="72"/>
      <c r="G31" s="72"/>
      <c r="H31" s="72"/>
      <c r="I31" s="73"/>
    </row>
    <row r="32" spans="1:14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47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 ht="15" customHeight="1">
      <c r="B59" s="69"/>
      <c r="D59" s="41"/>
      <c r="E59" s="41"/>
      <c r="F59" s="75"/>
      <c r="G59" s="75"/>
      <c r="H59" s="75"/>
      <c r="I59" s="41"/>
    </row>
    <row r="60" spans="1:9" s="10" customFormat="1" ht="15" customHeight="1">
      <c r="B60" s="69"/>
      <c r="D60" s="41"/>
      <c r="E60" s="41"/>
      <c r="F60" s="75"/>
      <c r="G60" s="75"/>
      <c r="H60" s="75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  <row r="65" spans="2:9" s="10" customFormat="1">
      <c r="B65" s="69"/>
      <c r="D65" s="41"/>
      <c r="E65" s="41"/>
      <c r="F65" s="41"/>
      <c r="G65" s="41"/>
      <c r="H65" s="41"/>
      <c r="I65" s="41"/>
    </row>
    <row r="66" spans="2:9" s="10" customFormat="1">
      <c r="B66" s="69"/>
      <c r="D66" s="41"/>
      <c r="E66" s="41"/>
      <c r="F66" s="41"/>
      <c r="G66" s="41"/>
      <c r="H66" s="41"/>
      <c r="I66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5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337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 ht="94.5">
      <c r="A9" s="10"/>
      <c r="B9" s="18">
        <v>1</v>
      </c>
      <c r="C9" s="19" t="s">
        <v>1027</v>
      </c>
      <c r="D9" s="20"/>
      <c r="E9" s="21"/>
      <c r="F9" s="20"/>
      <c r="G9" s="20"/>
      <c r="H9" s="20"/>
      <c r="I9" s="22">
        <f>I19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78.75">
      <c r="A15" s="10"/>
      <c r="B15" s="38">
        <v>1</v>
      </c>
      <c r="C15" s="253" t="s">
        <v>692</v>
      </c>
      <c r="D15" s="91"/>
      <c r="E15" s="85"/>
      <c r="F15" s="37"/>
      <c r="G15" s="37"/>
      <c r="H15" s="37">
        <f>ROUND(F15*$J$8,2)</f>
        <v>0</v>
      </c>
      <c r="I15" s="37">
        <f>ROUND(H15*E15,2)</f>
        <v>0</v>
      </c>
    </row>
    <row r="16" spans="1:11" s="17" customFormat="1" ht="31.5">
      <c r="A16" s="10"/>
      <c r="B16" s="33" t="s">
        <v>51</v>
      </c>
      <c r="C16" s="83" t="s">
        <v>684</v>
      </c>
      <c r="D16" s="91" t="s">
        <v>683</v>
      </c>
      <c r="E16" s="80">
        <v>5000</v>
      </c>
      <c r="F16" s="37"/>
      <c r="G16" s="286"/>
      <c r="H16" s="40"/>
      <c r="I16" s="37">
        <f>ROUND(H16*E16,2)</f>
        <v>0</v>
      </c>
    </row>
    <row r="17" spans="1:9" s="17" customFormat="1" ht="110.25">
      <c r="A17" s="10"/>
      <c r="B17" s="33" t="s">
        <v>53</v>
      </c>
      <c r="C17" s="83" t="s">
        <v>760</v>
      </c>
      <c r="D17" s="91" t="s">
        <v>560</v>
      </c>
      <c r="E17" s="80">
        <v>1</v>
      </c>
      <c r="F17" s="37"/>
      <c r="G17" s="286"/>
      <c r="H17" s="40"/>
      <c r="I17" s="37">
        <f>ROUND(H17*E17,2)</f>
        <v>0</v>
      </c>
    </row>
    <row r="18" spans="1:9" s="17" customFormat="1">
      <c r="A18" s="10"/>
      <c r="B18" s="33"/>
      <c r="C18" s="83"/>
      <c r="D18" s="91"/>
      <c r="E18" s="80"/>
      <c r="F18" s="37"/>
      <c r="G18" s="37"/>
      <c r="H18" s="37"/>
      <c r="I18" s="37"/>
    </row>
    <row r="19" spans="1:9" s="17" customFormat="1">
      <c r="A19" s="10"/>
      <c r="B19" s="33"/>
      <c r="C19" s="86" t="s">
        <v>8</v>
      </c>
      <c r="D19" s="35"/>
      <c r="E19" s="36"/>
      <c r="F19" s="37"/>
      <c r="G19" s="37"/>
      <c r="H19" s="37"/>
      <c r="I19" s="53">
        <f>SUM(I16:I18)</f>
        <v>0</v>
      </c>
    </row>
    <row r="20" spans="1:9" s="17" customFormat="1">
      <c r="A20" s="10"/>
      <c r="B20" s="33"/>
      <c r="C20" s="86"/>
      <c r="D20" s="35"/>
      <c r="E20" s="36"/>
      <c r="F20" s="37"/>
      <c r="G20" s="37"/>
      <c r="H20" s="37"/>
      <c r="I20" s="53"/>
    </row>
    <row r="21" spans="1:9" s="17" customFormat="1">
      <c r="A21" s="10"/>
      <c r="B21" s="42"/>
      <c r="C21" s="83"/>
      <c r="D21" s="91"/>
      <c r="E21" s="80"/>
      <c r="F21" s="37"/>
      <c r="G21" s="37"/>
      <c r="H21" s="37"/>
      <c r="I21" s="37"/>
    </row>
    <row r="22" spans="1:9" s="10" customFormat="1">
      <c r="B22" s="33"/>
      <c r="C22" s="51" t="s">
        <v>7</v>
      </c>
      <c r="D22" s="66"/>
      <c r="E22" s="39"/>
      <c r="F22" s="40"/>
      <c r="G22" s="128"/>
      <c r="H22" s="45"/>
      <c r="I22" s="133">
        <f>SUM(I14:I21)/2</f>
        <v>0</v>
      </c>
    </row>
    <row r="23" spans="1:9" s="10" customFormat="1">
      <c r="B23" s="27"/>
      <c r="C23" s="67"/>
      <c r="D23" s="68"/>
      <c r="E23" s="30"/>
      <c r="F23" s="30"/>
      <c r="G23" s="30"/>
      <c r="H23" s="30"/>
      <c r="I23" s="30"/>
    </row>
    <row r="24" spans="1:9" s="10" customFormat="1">
      <c r="B24" s="69"/>
      <c r="C24" s="70"/>
      <c r="D24" s="47"/>
      <c r="E24" s="71"/>
      <c r="F24" s="72"/>
      <c r="G24" s="72"/>
      <c r="H24" s="72"/>
      <c r="I24" s="47"/>
    </row>
    <row r="25" spans="1:9" s="10" customFormat="1">
      <c r="B25" s="69"/>
      <c r="C25" s="70"/>
      <c r="D25" s="47"/>
      <c r="E25" s="71"/>
      <c r="F25" s="72"/>
      <c r="G25" s="72"/>
      <c r="H25" s="72"/>
      <c r="I25" s="73"/>
    </row>
    <row r="26" spans="1:9" s="10" customFormat="1">
      <c r="B26" s="69"/>
      <c r="C26" s="70"/>
      <c r="D26" s="47"/>
      <c r="E26" s="71"/>
      <c r="F26" s="72"/>
      <c r="G26" s="72"/>
      <c r="H26" s="72"/>
      <c r="I26" s="47"/>
    </row>
    <row r="27" spans="1:9" s="10" customFormat="1">
      <c r="B27" s="69"/>
      <c r="C27" s="70"/>
      <c r="D27" s="47"/>
      <c r="E27" s="71"/>
      <c r="F27" s="72"/>
      <c r="G27" s="72"/>
      <c r="H27" s="72"/>
      <c r="I27" s="47"/>
    </row>
    <row r="28" spans="1:9" s="10" customFormat="1">
      <c r="B28" s="69"/>
      <c r="C28" s="70"/>
      <c r="D28" s="47"/>
      <c r="E28" s="71"/>
      <c r="F28" s="72"/>
      <c r="G28" s="72"/>
      <c r="H28" s="72"/>
      <c r="I28" s="47"/>
    </row>
    <row r="29" spans="1:9" s="10" customFormat="1">
      <c r="B29" s="69"/>
      <c r="C29" s="70"/>
      <c r="D29" s="47"/>
      <c r="E29" s="71"/>
      <c r="F29" s="72"/>
      <c r="G29" s="72"/>
      <c r="H29" s="72"/>
      <c r="I29" s="47"/>
    </row>
    <row r="30" spans="1:9" s="10" customFormat="1">
      <c r="B30" s="69"/>
      <c r="C30" s="70"/>
      <c r="D30" s="47"/>
      <c r="E30" s="71"/>
      <c r="F30" s="72"/>
      <c r="G30" s="72"/>
      <c r="H30" s="72"/>
      <c r="I30" s="47"/>
    </row>
    <row r="31" spans="1:9" s="10" customFormat="1">
      <c r="B31" s="69"/>
      <c r="C31" s="70"/>
      <c r="D31" s="47"/>
      <c r="E31" s="71"/>
      <c r="F31" s="72"/>
      <c r="G31" s="72"/>
      <c r="H31" s="72"/>
      <c r="I31" s="47"/>
    </row>
    <row r="32" spans="1:9" s="70" customFormat="1">
      <c r="A32" s="74"/>
      <c r="B32" s="69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C52" s="70"/>
      <c r="D52" s="47"/>
      <c r="E52" s="71"/>
      <c r="F52" s="72"/>
      <c r="G52" s="72"/>
      <c r="H52" s="72"/>
      <c r="I52" s="47"/>
    </row>
    <row r="53" spans="2:9" s="10" customFormat="1">
      <c r="B53" s="69"/>
      <c r="D53" s="41"/>
      <c r="E53" s="41"/>
      <c r="F53" s="75"/>
      <c r="G53" s="75"/>
      <c r="H53" s="75"/>
      <c r="I53" s="41"/>
    </row>
    <row r="54" spans="2:9" s="10" customFormat="1">
      <c r="B54" s="69"/>
      <c r="D54" s="41"/>
      <c r="E54" s="41"/>
      <c r="F54" s="75"/>
      <c r="G54" s="75"/>
      <c r="H54" s="75"/>
      <c r="I54" s="41"/>
    </row>
    <row r="55" spans="2:9" s="10" customFormat="1">
      <c r="B55" s="69"/>
      <c r="D55" s="41"/>
      <c r="E55" s="41"/>
      <c r="F55" s="41"/>
      <c r="G55" s="41"/>
      <c r="H55" s="41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  <row r="60" spans="2:9" s="10" customFormat="1">
      <c r="B60" s="69"/>
      <c r="D60" s="41"/>
      <c r="E60" s="41"/>
      <c r="F60" s="41"/>
      <c r="G60" s="41"/>
      <c r="H60" s="41"/>
      <c r="I60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3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3.7109375" style="1" bestFit="1" customWidth="1"/>
    <col min="11" max="11" width="12.4257812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337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>
      <c r="A9" s="10"/>
      <c r="B9" s="18">
        <v>1</v>
      </c>
      <c r="C9" s="19" t="s">
        <v>1028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78.75">
      <c r="A11" s="10"/>
      <c r="B11" s="18">
        <v>2</v>
      </c>
      <c r="C11" s="19" t="s">
        <v>1029</v>
      </c>
      <c r="D11" s="20"/>
      <c r="E11" s="21"/>
      <c r="F11" s="20"/>
      <c r="G11" s="20"/>
      <c r="H11" s="20"/>
      <c r="I11" s="22">
        <f>I25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/>
      <c r="C13" s="19"/>
      <c r="D13" s="20"/>
      <c r="E13" s="21"/>
      <c r="F13" s="20"/>
      <c r="G13" s="20"/>
      <c r="H13" s="20"/>
      <c r="I13" s="22"/>
      <c r="J13" s="16"/>
      <c r="K13" s="16"/>
    </row>
    <row r="14" spans="1:11" s="17" customFormat="1">
      <c r="A14" s="10"/>
      <c r="B14" s="23"/>
      <c r="C14" s="24" t="s">
        <v>7</v>
      </c>
      <c r="D14" s="24"/>
      <c r="E14" s="25"/>
      <c r="F14" s="24"/>
      <c r="G14" s="24"/>
      <c r="H14" s="24"/>
      <c r="I14" s="26">
        <f>SUM(I8:I13)</f>
        <v>0</v>
      </c>
    </row>
    <row r="15" spans="1:11" s="17" customFormat="1">
      <c r="A15" s="10"/>
      <c r="B15" s="27"/>
      <c r="C15" s="28"/>
      <c r="D15" s="29"/>
      <c r="E15" s="30"/>
      <c r="F15" s="31"/>
      <c r="G15" s="31"/>
      <c r="H15" s="31"/>
      <c r="I15" s="32"/>
    </row>
    <row r="16" spans="1:11" s="17" customFormat="1">
      <c r="A16" s="10"/>
      <c r="B16" s="115"/>
      <c r="C16" s="116"/>
      <c r="D16" s="117"/>
      <c r="E16" s="118"/>
      <c r="F16" s="119"/>
      <c r="G16" s="37"/>
      <c r="H16" s="37"/>
      <c r="I16" s="37"/>
    </row>
    <row r="17" spans="1:14" s="17" customFormat="1" ht="63">
      <c r="A17" s="10"/>
      <c r="B17" s="125">
        <v>1</v>
      </c>
      <c r="C17" s="258" t="s">
        <v>338</v>
      </c>
      <c r="D17" s="99"/>
      <c r="E17" s="98"/>
      <c r="F17" s="98"/>
      <c r="G17" s="98"/>
      <c r="H17" s="40"/>
      <c r="I17" s="40"/>
    </row>
    <row r="18" spans="1:14" s="17" customFormat="1">
      <c r="A18" s="10"/>
      <c r="B18" s="105" t="s">
        <v>51</v>
      </c>
      <c r="C18" s="95" t="s">
        <v>890</v>
      </c>
      <c r="D18" s="99" t="s">
        <v>711</v>
      </c>
      <c r="E18" s="97">
        <v>1</v>
      </c>
      <c r="F18" s="98"/>
      <c r="G18" s="286"/>
      <c r="H18" s="40"/>
      <c r="I18" s="40">
        <f>ROUND(H18*E18,2)</f>
        <v>0</v>
      </c>
      <c r="J18" s="293"/>
    </row>
    <row r="19" spans="1:14" s="17" customFormat="1">
      <c r="A19" s="10"/>
      <c r="B19" s="108"/>
      <c r="C19" s="95"/>
      <c r="D19" s="110"/>
      <c r="E19" s="111"/>
      <c r="F19" s="98"/>
      <c r="G19" s="98"/>
      <c r="H19" s="40"/>
      <c r="I19" s="40"/>
    </row>
    <row r="20" spans="1:14" s="17" customFormat="1">
      <c r="A20" s="10"/>
      <c r="B20" s="33"/>
      <c r="C20" s="50" t="s">
        <v>8</v>
      </c>
      <c r="D20" s="35"/>
      <c r="E20" s="39"/>
      <c r="F20" s="40"/>
      <c r="G20" s="40"/>
      <c r="H20" s="40"/>
      <c r="I20" s="61">
        <f>SUM(I18:I19)</f>
        <v>0</v>
      </c>
      <c r="J20" s="292"/>
      <c r="K20" s="292"/>
      <c r="L20" s="294"/>
    </row>
    <row r="21" spans="1:14" s="17" customFormat="1">
      <c r="A21" s="10"/>
      <c r="B21" s="33"/>
      <c r="C21" s="34"/>
      <c r="D21" s="35"/>
      <c r="E21" s="39"/>
      <c r="F21" s="40"/>
      <c r="G21" s="40"/>
      <c r="H21" s="40"/>
      <c r="I21" s="61"/>
    </row>
    <row r="22" spans="1:14" s="17" customFormat="1" ht="63">
      <c r="A22" s="10"/>
      <c r="B22" s="125">
        <v>2</v>
      </c>
      <c r="C22" s="161" t="s">
        <v>876</v>
      </c>
      <c r="D22" s="114"/>
      <c r="E22" s="102"/>
      <c r="F22" s="120"/>
      <c r="G22" s="120"/>
      <c r="H22" s="40"/>
      <c r="I22" s="40"/>
    </row>
    <row r="23" spans="1:14" s="126" customFormat="1">
      <c r="B23" s="105" t="s">
        <v>55</v>
      </c>
      <c r="C23" s="95" t="s">
        <v>890</v>
      </c>
      <c r="D23" s="99" t="s">
        <v>711</v>
      </c>
      <c r="E23" s="97">
        <v>1</v>
      </c>
      <c r="F23" s="98"/>
      <c r="G23" s="286"/>
      <c r="H23" s="40"/>
      <c r="I23" s="40">
        <f>ROUND(H23*E23,2)</f>
        <v>0</v>
      </c>
      <c r="J23" s="293"/>
      <c r="K23" s="306"/>
      <c r="L23" s="307"/>
      <c r="M23" s="121"/>
      <c r="N23" s="121"/>
    </row>
    <row r="24" spans="1:14" s="126" customFormat="1">
      <c r="B24" s="105"/>
      <c r="C24" s="127"/>
      <c r="D24" s="99"/>
      <c r="E24" s="97"/>
      <c r="F24" s="98"/>
      <c r="G24" s="98"/>
      <c r="H24" s="98"/>
      <c r="I24" s="259"/>
      <c r="J24" s="122"/>
      <c r="K24" s="306"/>
      <c r="L24" s="306"/>
      <c r="N24" s="121"/>
    </row>
    <row r="25" spans="1:14" s="126" customFormat="1">
      <c r="B25" s="105"/>
      <c r="C25" s="86" t="s">
        <v>10</v>
      </c>
      <c r="D25" s="99"/>
      <c r="E25" s="97"/>
      <c r="F25" s="98"/>
      <c r="G25" s="98"/>
      <c r="H25" s="98"/>
      <c r="I25" s="269">
        <f>SUM(I23:I24)</f>
        <v>0</v>
      </c>
      <c r="J25" s="292"/>
      <c r="K25" s="292"/>
      <c r="L25" s="306"/>
      <c r="N25" s="121"/>
    </row>
    <row r="26" spans="1:14" s="126" customFormat="1">
      <c r="B26" s="105"/>
      <c r="C26" s="86"/>
      <c r="D26" s="99"/>
      <c r="E26" s="97"/>
      <c r="F26" s="98"/>
      <c r="G26" s="98"/>
      <c r="H26" s="98"/>
      <c r="I26" s="269"/>
      <c r="J26" s="122"/>
      <c r="K26" s="306"/>
      <c r="L26" s="306"/>
      <c r="N26" s="121"/>
    </row>
    <row r="27" spans="1:14" s="17" customFormat="1">
      <c r="A27" s="10"/>
      <c r="B27" s="33"/>
      <c r="C27" s="34"/>
      <c r="D27" s="35"/>
      <c r="E27" s="39"/>
      <c r="F27" s="40"/>
      <c r="G27" s="40"/>
      <c r="H27" s="40"/>
      <c r="I27" s="61"/>
    </row>
    <row r="28" spans="1:14" s="10" customFormat="1">
      <c r="B28" s="33"/>
      <c r="C28" s="51" t="s">
        <v>7</v>
      </c>
      <c r="D28" s="66"/>
      <c r="E28" s="39"/>
      <c r="F28" s="40"/>
      <c r="G28" s="128"/>
      <c r="H28" s="46"/>
      <c r="I28" s="54">
        <f>SUM(I16:I27)/2</f>
        <v>0</v>
      </c>
    </row>
    <row r="29" spans="1:14" s="10" customFormat="1">
      <c r="B29" s="27"/>
      <c r="C29" s="67"/>
      <c r="D29" s="68"/>
      <c r="E29" s="30"/>
      <c r="F29" s="30"/>
      <c r="G29" s="30"/>
      <c r="H29" s="30"/>
      <c r="I29" s="30"/>
    </row>
    <row r="30" spans="1:14" s="10" customFormat="1">
      <c r="B30" s="69"/>
      <c r="C30" s="70"/>
      <c r="D30" s="47"/>
      <c r="E30" s="71"/>
      <c r="F30" s="72"/>
      <c r="G30" s="72"/>
      <c r="H30" s="72"/>
      <c r="I30" s="47"/>
    </row>
    <row r="31" spans="1:14" s="10" customFormat="1">
      <c r="B31" s="69"/>
      <c r="C31" s="70"/>
      <c r="D31" s="47"/>
      <c r="E31" s="71"/>
      <c r="F31" s="72"/>
      <c r="G31" s="72"/>
      <c r="H31" s="72"/>
      <c r="I31" s="73"/>
    </row>
    <row r="32" spans="1:14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47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>
      <c r="B59" s="69"/>
      <c r="D59" s="41"/>
      <c r="E59" s="41"/>
      <c r="F59" s="75"/>
      <c r="G59" s="75"/>
      <c r="H59" s="75"/>
      <c r="I59" s="41"/>
    </row>
    <row r="60" spans="1:9" s="10" customFormat="1">
      <c r="B60" s="69"/>
      <c r="D60" s="41"/>
      <c r="E60" s="41"/>
      <c r="F60" s="75"/>
      <c r="G60" s="75"/>
      <c r="H60" s="75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  <row r="65" spans="2:9" s="10" customFormat="1">
      <c r="B65" s="69"/>
      <c r="D65" s="41"/>
      <c r="E65" s="41"/>
      <c r="F65" s="41"/>
      <c r="G65" s="41"/>
      <c r="H65" s="41"/>
      <c r="I65" s="41"/>
    </row>
    <row r="66" spans="2:9" s="10" customFormat="1">
      <c r="B66" s="69"/>
      <c r="D66" s="41"/>
      <c r="E66" s="41"/>
      <c r="F66" s="41"/>
      <c r="G66" s="41"/>
      <c r="H66" s="41"/>
      <c r="I66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conditionalFormatting sqref="L23">
    <cfRule type="cellIs" dxfId="1381" priority="1" stopIfTrue="1" operator="equal">
      <formula>"ERRO!"</formula>
    </cfRule>
    <cfRule type="cellIs" dxfId="1380" priority="2" stopIfTrue="1" operator="equal">
      <formula>"OK!"</formula>
    </cfRule>
  </conditionalFormatting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5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748</v>
      </c>
      <c r="D5" s="379"/>
      <c r="E5" s="380"/>
      <c r="F5" s="368" t="s">
        <v>878</v>
      </c>
      <c r="G5" s="369"/>
      <c r="H5" s="369"/>
      <c r="I5" s="280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 ht="94.5">
      <c r="A9" s="10"/>
      <c r="B9" s="18">
        <v>1</v>
      </c>
      <c r="C9" s="19" t="s">
        <v>1030</v>
      </c>
      <c r="D9" s="20"/>
      <c r="E9" s="21"/>
      <c r="F9" s="20"/>
      <c r="G9" s="20"/>
      <c r="H9" s="20"/>
      <c r="I9" s="22">
        <f>I19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78.75">
      <c r="A15" s="10"/>
      <c r="B15" s="38">
        <v>1</v>
      </c>
      <c r="C15" s="253" t="s">
        <v>693</v>
      </c>
      <c r="D15" s="91"/>
      <c r="E15" s="85"/>
      <c r="F15" s="37"/>
      <c r="G15" s="37"/>
      <c r="H15" s="37">
        <f>ROUND(F15*$J$8,2)</f>
        <v>0</v>
      </c>
      <c r="I15" s="37">
        <f>ROUND(H15*E15,2)</f>
        <v>0</v>
      </c>
    </row>
    <row r="16" spans="1:11" s="17" customFormat="1" ht="31.5">
      <c r="A16" s="10"/>
      <c r="B16" s="33" t="s">
        <v>51</v>
      </c>
      <c r="C16" s="83" t="s">
        <v>684</v>
      </c>
      <c r="D16" s="91" t="s">
        <v>683</v>
      </c>
      <c r="E16" s="80">
        <v>7000</v>
      </c>
      <c r="F16" s="37"/>
      <c r="G16" s="286"/>
      <c r="H16" s="40"/>
      <c r="I16" s="37">
        <f>ROUND(H16*E16,2)</f>
        <v>0</v>
      </c>
    </row>
    <row r="17" spans="1:9" s="17" customFormat="1" ht="110.25">
      <c r="A17" s="10"/>
      <c r="B17" s="33" t="s">
        <v>53</v>
      </c>
      <c r="C17" s="83" t="s">
        <v>696</v>
      </c>
      <c r="D17" s="91" t="s">
        <v>560</v>
      </c>
      <c r="E17" s="80">
        <v>4</v>
      </c>
      <c r="F17" s="37"/>
      <c r="G17" s="286"/>
      <c r="H17" s="40"/>
      <c r="I17" s="37">
        <f>ROUND(H17*E17,2)</f>
        <v>0</v>
      </c>
    </row>
    <row r="18" spans="1:9" s="17" customFormat="1">
      <c r="A18" s="10"/>
      <c r="B18" s="33"/>
      <c r="C18" s="83"/>
      <c r="D18" s="91"/>
      <c r="E18" s="80"/>
      <c r="F18" s="37"/>
      <c r="G18" s="37"/>
      <c r="H18" s="37"/>
      <c r="I18" s="37"/>
    </row>
    <row r="19" spans="1:9" s="17" customFormat="1">
      <c r="A19" s="10"/>
      <c r="B19" s="33"/>
      <c r="C19" s="86" t="s">
        <v>8</v>
      </c>
      <c r="D19" s="35"/>
      <c r="E19" s="36"/>
      <c r="F19" s="37"/>
      <c r="G19" s="37"/>
      <c r="H19" s="37"/>
      <c r="I19" s="53">
        <f>SUM(I16:I18)</f>
        <v>0</v>
      </c>
    </row>
    <row r="20" spans="1:9" s="17" customFormat="1">
      <c r="A20" s="10"/>
      <c r="B20" s="33"/>
      <c r="C20" s="86"/>
      <c r="D20" s="35"/>
      <c r="E20" s="36"/>
      <c r="F20" s="37"/>
      <c r="G20" s="37"/>
      <c r="H20" s="37"/>
      <c r="I20" s="53"/>
    </row>
    <row r="21" spans="1:9" s="17" customFormat="1">
      <c r="A21" s="10"/>
      <c r="B21" s="42"/>
      <c r="C21" s="83"/>
      <c r="D21" s="91"/>
      <c r="E21" s="80"/>
      <c r="F21" s="37"/>
      <c r="G21" s="37"/>
      <c r="H21" s="37"/>
      <c r="I21" s="37"/>
    </row>
    <row r="22" spans="1:9" s="10" customFormat="1">
      <c r="B22" s="33"/>
      <c r="C22" s="51" t="s">
        <v>7</v>
      </c>
      <c r="D22" s="66"/>
      <c r="E22" s="36"/>
      <c r="F22" s="37"/>
      <c r="G22" s="44"/>
      <c r="H22" s="45"/>
      <c r="I22" s="133">
        <f>SUM(I14:I21)/2</f>
        <v>0</v>
      </c>
    </row>
    <row r="23" spans="1:9" s="10" customFormat="1">
      <c r="B23" s="27"/>
      <c r="C23" s="67"/>
      <c r="D23" s="68"/>
      <c r="E23" s="30"/>
      <c r="F23" s="30"/>
      <c r="G23" s="30"/>
      <c r="H23" s="30"/>
      <c r="I23" s="30"/>
    </row>
    <row r="24" spans="1:9" s="10" customFormat="1">
      <c r="B24" s="69"/>
      <c r="C24" s="70"/>
      <c r="D24" s="47"/>
      <c r="E24" s="71"/>
      <c r="F24" s="72"/>
      <c r="G24" s="72"/>
      <c r="H24" s="72"/>
      <c r="I24" s="47"/>
    </row>
    <row r="25" spans="1:9" s="10" customFormat="1">
      <c r="B25" s="69"/>
      <c r="C25" s="70"/>
      <c r="D25" s="47"/>
      <c r="E25" s="71"/>
      <c r="F25" s="72"/>
      <c r="G25" s="72"/>
      <c r="H25" s="72"/>
      <c r="I25" s="73"/>
    </row>
    <row r="26" spans="1:9" s="10" customFormat="1">
      <c r="B26" s="69"/>
      <c r="C26" s="70"/>
      <c r="D26" s="47"/>
      <c r="E26" s="71"/>
      <c r="F26" s="72"/>
      <c r="G26" s="72"/>
      <c r="H26" s="72"/>
      <c r="I26" s="47"/>
    </row>
    <row r="27" spans="1:9" s="10" customFormat="1">
      <c r="B27" s="69"/>
      <c r="C27" s="70"/>
      <c r="D27" s="47"/>
      <c r="E27" s="71"/>
      <c r="F27" s="72"/>
      <c r="G27" s="72"/>
      <c r="H27" s="72"/>
      <c r="I27" s="47"/>
    </row>
    <row r="28" spans="1:9" s="10" customFormat="1">
      <c r="B28" s="69"/>
      <c r="C28" s="70"/>
      <c r="D28" s="47"/>
      <c r="E28" s="71"/>
      <c r="F28" s="72"/>
      <c r="G28" s="72"/>
      <c r="H28" s="72"/>
      <c r="I28" s="47"/>
    </row>
    <row r="29" spans="1:9" s="10" customFormat="1">
      <c r="B29" s="69"/>
      <c r="C29" s="70"/>
      <c r="D29" s="47"/>
      <c r="E29" s="71"/>
      <c r="F29" s="72"/>
      <c r="G29" s="72"/>
      <c r="H29" s="72"/>
      <c r="I29" s="47"/>
    </row>
    <row r="30" spans="1:9" s="10" customFormat="1">
      <c r="B30" s="69"/>
      <c r="C30" s="70"/>
      <c r="D30" s="47"/>
      <c r="E30" s="71"/>
      <c r="F30" s="72"/>
      <c r="G30" s="72"/>
      <c r="H30" s="72"/>
      <c r="I30" s="47"/>
    </row>
    <row r="31" spans="1:9" s="10" customFormat="1">
      <c r="B31" s="69"/>
      <c r="C31" s="70"/>
      <c r="D31" s="47"/>
      <c r="E31" s="71"/>
      <c r="F31" s="72"/>
      <c r="G31" s="72"/>
      <c r="H31" s="72"/>
      <c r="I31" s="47"/>
    </row>
    <row r="32" spans="1:9" s="70" customFormat="1">
      <c r="A32" s="74"/>
      <c r="B32" s="69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C52" s="70"/>
      <c r="D52" s="47"/>
      <c r="E52" s="71"/>
      <c r="F52" s="72"/>
      <c r="G52" s="72"/>
      <c r="H52" s="72"/>
      <c r="I52" s="47"/>
    </row>
    <row r="53" spans="2:9" s="10" customFormat="1">
      <c r="B53" s="69"/>
      <c r="D53" s="41"/>
      <c r="E53" s="41"/>
      <c r="F53" s="75"/>
      <c r="G53" s="75"/>
      <c r="H53" s="75"/>
      <c r="I53" s="41"/>
    </row>
    <row r="54" spans="2:9" s="10" customFormat="1">
      <c r="B54" s="69"/>
      <c r="D54" s="41"/>
      <c r="E54" s="41"/>
      <c r="F54" s="75"/>
      <c r="G54" s="75"/>
      <c r="H54" s="75"/>
      <c r="I54" s="41"/>
    </row>
    <row r="55" spans="2:9" s="10" customFormat="1">
      <c r="B55" s="69"/>
      <c r="D55" s="41"/>
      <c r="E55" s="41"/>
      <c r="F55" s="41"/>
      <c r="G55" s="41"/>
      <c r="H55" s="41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  <row r="60" spans="2:9" s="10" customFormat="1">
      <c r="B60" s="69"/>
      <c r="D60" s="41"/>
      <c r="E60" s="41"/>
      <c r="F60" s="41"/>
      <c r="G60" s="41"/>
      <c r="H60" s="41"/>
      <c r="I60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3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GridLines="0" showZeros="0" zoomScaleNormal="100" zoomScaleSheetLayoutView="100" workbookViewId="0">
      <selection activeCell="D9" sqref="D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4.85546875" style="1" bestFit="1" customWidth="1"/>
    <col min="11" max="11" width="13.71093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748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>
      <c r="A9" s="10"/>
      <c r="B9" s="18">
        <v>1</v>
      </c>
      <c r="C9" s="19" t="s">
        <v>1031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78.75">
      <c r="A11" s="10"/>
      <c r="B11" s="18">
        <v>2</v>
      </c>
      <c r="C11" s="19" t="s">
        <v>1032</v>
      </c>
      <c r="D11" s="20"/>
      <c r="E11" s="21"/>
      <c r="F11" s="20"/>
      <c r="G11" s="20"/>
      <c r="H11" s="20"/>
      <c r="I11" s="22">
        <f>I25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/>
      <c r="C13" s="19"/>
      <c r="D13" s="20"/>
      <c r="E13" s="21"/>
      <c r="F13" s="20"/>
      <c r="G13" s="20"/>
      <c r="H13" s="20"/>
      <c r="I13" s="22"/>
      <c r="J13" s="16"/>
      <c r="K13" s="16"/>
    </row>
    <row r="14" spans="1:11" s="17" customFormat="1">
      <c r="A14" s="10"/>
      <c r="B14" s="23"/>
      <c r="C14" s="24" t="s">
        <v>7</v>
      </c>
      <c r="D14" s="24"/>
      <c r="E14" s="25"/>
      <c r="F14" s="24"/>
      <c r="G14" s="24"/>
      <c r="H14" s="24"/>
      <c r="I14" s="26">
        <f>SUM(I8:I13)</f>
        <v>0</v>
      </c>
    </row>
    <row r="15" spans="1:11" s="17" customFormat="1">
      <c r="A15" s="10"/>
      <c r="B15" s="27"/>
      <c r="C15" s="28"/>
      <c r="D15" s="29"/>
      <c r="E15" s="30"/>
      <c r="F15" s="31"/>
      <c r="G15" s="31"/>
      <c r="H15" s="31"/>
      <c r="I15" s="32"/>
    </row>
    <row r="16" spans="1:11" s="17" customFormat="1">
      <c r="A16" s="10"/>
      <c r="B16" s="115"/>
      <c r="C16" s="116"/>
      <c r="D16" s="117"/>
      <c r="E16" s="118"/>
      <c r="F16" s="119"/>
      <c r="G16" s="37"/>
      <c r="H16" s="37"/>
      <c r="I16" s="37"/>
    </row>
    <row r="17" spans="1:14" s="17" customFormat="1" ht="63">
      <c r="A17" s="10"/>
      <c r="B17" s="125">
        <v>1</v>
      </c>
      <c r="C17" s="258" t="s">
        <v>339</v>
      </c>
      <c r="D17" s="99"/>
      <c r="E17" s="106"/>
      <c r="F17" s="106"/>
      <c r="G17" s="106"/>
      <c r="H17" s="37"/>
      <c r="I17" s="37"/>
    </row>
    <row r="18" spans="1:14" s="17" customFormat="1">
      <c r="A18" s="10"/>
      <c r="B18" s="105" t="s">
        <v>51</v>
      </c>
      <c r="C18" s="95" t="s">
        <v>890</v>
      </c>
      <c r="D18" s="99" t="s">
        <v>711</v>
      </c>
      <c r="E18" s="97">
        <v>1</v>
      </c>
      <c r="F18" s="106"/>
      <c r="G18" s="286"/>
      <c r="H18" s="40"/>
      <c r="I18" s="37">
        <f>ROUND(H18*E18,2)</f>
        <v>0</v>
      </c>
      <c r="J18" s="293"/>
    </row>
    <row r="19" spans="1:14" s="17" customFormat="1">
      <c r="A19" s="10"/>
      <c r="B19" s="105"/>
      <c r="C19" s="95"/>
      <c r="D19" s="99"/>
      <c r="E19" s="106"/>
      <c r="F19" s="106"/>
      <c r="G19" s="106"/>
      <c r="H19" s="37"/>
      <c r="I19" s="37"/>
    </row>
    <row r="20" spans="1:14" s="17" customFormat="1">
      <c r="A20" s="10"/>
      <c r="B20" s="33"/>
      <c r="C20" s="50" t="s">
        <v>8</v>
      </c>
      <c r="D20" s="35"/>
      <c r="E20" s="36"/>
      <c r="F20" s="37"/>
      <c r="G20" s="37"/>
      <c r="H20" s="37"/>
      <c r="I20" s="53">
        <f>SUM(I18:I19)</f>
        <v>0</v>
      </c>
      <c r="J20" s="292"/>
      <c r="K20" s="292"/>
      <c r="L20" s="294"/>
    </row>
    <row r="21" spans="1:14" s="17" customFormat="1">
      <c r="A21" s="10"/>
      <c r="B21" s="33"/>
      <c r="C21" s="34"/>
      <c r="D21" s="35"/>
      <c r="E21" s="36"/>
      <c r="F21" s="37"/>
      <c r="G21" s="37"/>
      <c r="H21" s="37"/>
      <c r="I21" s="53"/>
    </row>
    <row r="22" spans="1:14" s="17" customFormat="1" ht="63">
      <c r="A22" s="10"/>
      <c r="B22" s="125">
        <v>2</v>
      </c>
      <c r="C22" s="161" t="s">
        <v>877</v>
      </c>
      <c r="D22" s="114"/>
      <c r="E22" s="102"/>
      <c r="F22" s="120"/>
      <c r="G22" s="120"/>
      <c r="H22" s="40"/>
      <c r="I22" s="40"/>
    </row>
    <row r="23" spans="1:14" s="126" customFormat="1">
      <c r="B23" s="105" t="s">
        <v>55</v>
      </c>
      <c r="C23" s="95" t="s">
        <v>890</v>
      </c>
      <c r="D23" s="99" t="s">
        <v>711</v>
      </c>
      <c r="E23" s="97">
        <v>1</v>
      </c>
      <c r="F23" s="98"/>
      <c r="G23" s="286"/>
      <c r="H23" s="40"/>
      <c r="I23" s="40">
        <f>ROUND(H23*E23,2)</f>
        <v>0</v>
      </c>
      <c r="J23" s="122"/>
      <c r="K23" s="306"/>
      <c r="L23" s="307"/>
      <c r="M23" s="121"/>
      <c r="N23" s="121"/>
    </row>
    <row r="24" spans="1:14" s="126" customFormat="1">
      <c r="B24" s="105"/>
      <c r="C24" s="127"/>
      <c r="D24" s="99"/>
      <c r="E24" s="97"/>
      <c r="F24" s="98"/>
      <c r="G24" s="98"/>
      <c r="H24" s="98"/>
      <c r="I24" s="259"/>
      <c r="J24" s="122"/>
      <c r="K24" s="306"/>
      <c r="L24" s="306"/>
      <c r="N24" s="121"/>
    </row>
    <row r="25" spans="1:14" s="126" customFormat="1">
      <c r="B25" s="105"/>
      <c r="C25" s="86" t="s">
        <v>10</v>
      </c>
      <c r="D25" s="99"/>
      <c r="E25" s="97"/>
      <c r="F25" s="98"/>
      <c r="G25" s="98"/>
      <c r="H25" s="98"/>
      <c r="I25" s="269">
        <f>SUM(I23:I24)</f>
        <v>0</v>
      </c>
      <c r="J25" s="122"/>
      <c r="K25" s="306"/>
      <c r="L25" s="306"/>
      <c r="N25" s="121"/>
    </row>
    <row r="26" spans="1:14" s="126" customFormat="1">
      <c r="B26" s="105"/>
      <c r="C26" s="86"/>
      <c r="D26" s="99"/>
      <c r="E26" s="97"/>
      <c r="F26" s="98"/>
      <c r="G26" s="98"/>
      <c r="H26" s="98"/>
      <c r="I26" s="269"/>
      <c r="J26" s="122"/>
      <c r="K26" s="306"/>
      <c r="L26" s="306"/>
      <c r="N26" s="121"/>
    </row>
    <row r="27" spans="1:14" s="17" customFormat="1">
      <c r="A27" s="10"/>
      <c r="B27" s="33"/>
      <c r="C27" s="34"/>
      <c r="D27" s="35"/>
      <c r="E27" s="36"/>
      <c r="F27" s="37"/>
      <c r="G27" s="37"/>
      <c r="H27" s="37"/>
      <c r="I27" s="37"/>
    </row>
    <row r="28" spans="1:14" s="10" customFormat="1">
      <c r="B28" s="33"/>
      <c r="C28" s="51" t="s">
        <v>7</v>
      </c>
      <c r="D28" s="66"/>
      <c r="E28" s="36"/>
      <c r="F28" s="37"/>
      <c r="G28" s="44"/>
      <c r="H28" s="45"/>
      <c r="I28" s="133">
        <f>SUM(I16:I27)/2</f>
        <v>0</v>
      </c>
    </row>
    <row r="29" spans="1:14" s="10" customFormat="1">
      <c r="B29" s="27"/>
      <c r="C29" s="67"/>
      <c r="D29" s="68"/>
      <c r="E29" s="30"/>
      <c r="F29" s="30"/>
      <c r="G29" s="30"/>
      <c r="H29" s="30"/>
      <c r="I29" s="30"/>
    </row>
    <row r="30" spans="1:14" s="10" customFormat="1">
      <c r="B30" s="69"/>
      <c r="C30" s="70"/>
      <c r="D30" s="47"/>
      <c r="E30" s="71"/>
      <c r="F30" s="72"/>
      <c r="G30" s="72"/>
      <c r="H30" s="72"/>
      <c r="I30" s="47"/>
    </row>
    <row r="31" spans="1:14" s="10" customFormat="1">
      <c r="B31" s="69"/>
      <c r="C31" s="70"/>
      <c r="D31" s="47"/>
      <c r="E31" s="71"/>
      <c r="F31" s="72"/>
      <c r="G31" s="72"/>
      <c r="H31" s="72"/>
      <c r="I31" s="73"/>
    </row>
    <row r="32" spans="1:14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47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>
      <c r="B59" s="69"/>
      <c r="D59" s="41"/>
      <c r="E59" s="41"/>
      <c r="F59" s="75"/>
      <c r="G59" s="75"/>
      <c r="H59" s="75"/>
      <c r="I59" s="41"/>
    </row>
    <row r="60" spans="1:9" s="10" customFormat="1">
      <c r="B60" s="69"/>
      <c r="D60" s="41"/>
      <c r="E60" s="41"/>
      <c r="F60" s="75"/>
      <c r="G60" s="75"/>
      <c r="H60" s="75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  <row r="65" spans="2:9" s="10" customFormat="1">
      <c r="B65" s="69"/>
      <c r="D65" s="41"/>
      <c r="E65" s="41"/>
      <c r="F65" s="41"/>
      <c r="G65" s="41"/>
      <c r="H65" s="41"/>
      <c r="I65" s="41"/>
    </row>
    <row r="66" spans="2:9" s="10" customFormat="1">
      <c r="B66" s="69"/>
      <c r="D66" s="41"/>
      <c r="E66" s="41"/>
      <c r="F66" s="41"/>
      <c r="G66" s="41"/>
      <c r="H66" s="41"/>
      <c r="I66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conditionalFormatting sqref="L23">
    <cfRule type="cellIs" dxfId="1379" priority="1" stopIfTrue="1" operator="equal">
      <formula>"ERRO!"</formula>
    </cfRule>
    <cfRule type="cellIs" dxfId="1378" priority="2" stopIfTrue="1" operator="equal">
      <formula>"OK!"</formula>
    </cfRule>
  </conditionalFormatting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5" max="16383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41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>
      <c r="A9" s="10"/>
      <c r="B9" s="18">
        <v>1</v>
      </c>
      <c r="C9" s="19" t="s">
        <v>991</v>
      </c>
      <c r="D9" s="20"/>
      <c r="E9" s="21"/>
      <c r="F9" s="20"/>
      <c r="G9" s="20"/>
      <c r="H9" s="20"/>
      <c r="I9" s="22">
        <f>I32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</row>
    <row r="11" spans="1:11" s="17" customFormat="1" ht="78.75">
      <c r="A11" s="10"/>
      <c r="B11" s="18">
        <v>2</v>
      </c>
      <c r="C11" s="19" t="s">
        <v>1033</v>
      </c>
      <c r="D11" s="20"/>
      <c r="E11" s="21"/>
      <c r="F11" s="20"/>
      <c r="G11" s="20"/>
      <c r="H11" s="20"/>
      <c r="I11" s="22">
        <f>I38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/>
      <c r="C13" s="19"/>
      <c r="D13" s="20"/>
      <c r="E13" s="21"/>
      <c r="F13" s="20"/>
      <c r="G13" s="20"/>
      <c r="H13" s="20"/>
      <c r="I13" s="22"/>
      <c r="J13" s="16"/>
      <c r="K13" s="16"/>
    </row>
    <row r="14" spans="1:11" s="17" customFormat="1">
      <c r="A14" s="10"/>
      <c r="B14" s="23"/>
      <c r="C14" s="24" t="s">
        <v>7</v>
      </c>
      <c r="D14" s="24"/>
      <c r="E14" s="25"/>
      <c r="F14" s="24"/>
      <c r="G14" s="24"/>
      <c r="H14" s="24"/>
      <c r="I14" s="26">
        <f>SUM(I8:I13)</f>
        <v>0</v>
      </c>
    </row>
    <row r="15" spans="1:11" s="17" customFormat="1">
      <c r="A15" s="10"/>
      <c r="B15" s="27"/>
      <c r="C15" s="28"/>
      <c r="D15" s="29"/>
      <c r="E15" s="30"/>
      <c r="F15" s="31"/>
      <c r="G15" s="31"/>
      <c r="H15" s="31"/>
      <c r="I15" s="32"/>
    </row>
    <row r="16" spans="1:11" s="17" customFormat="1">
      <c r="A16" s="10"/>
      <c r="B16" s="33"/>
      <c r="C16" s="34"/>
      <c r="D16" s="35"/>
      <c r="E16" s="39"/>
      <c r="F16" s="40"/>
      <c r="G16" s="40"/>
      <c r="H16" s="40"/>
      <c r="I16" s="40"/>
    </row>
    <row r="17" spans="1:9" s="17" customFormat="1">
      <c r="A17" s="10"/>
      <c r="B17" s="38">
        <v>1</v>
      </c>
      <c r="C17" s="253" t="s">
        <v>32</v>
      </c>
      <c r="D17" s="81"/>
      <c r="E17" s="266"/>
      <c r="F17" s="40"/>
      <c r="G17" s="40"/>
      <c r="H17" s="40"/>
      <c r="I17" s="40"/>
    </row>
    <row r="18" spans="1:9" s="17" customFormat="1">
      <c r="A18" s="10"/>
      <c r="B18" s="33" t="s">
        <v>51</v>
      </c>
      <c r="C18" s="83" t="s">
        <v>543</v>
      </c>
      <c r="D18" s="81"/>
      <c r="E18" s="93"/>
      <c r="F18" s="40"/>
      <c r="G18" s="40"/>
      <c r="H18" s="40"/>
      <c r="I18" s="40"/>
    </row>
    <row r="19" spans="1:9" s="17" customFormat="1" ht="47.25">
      <c r="A19" s="10"/>
      <c r="B19" s="33" t="s">
        <v>218</v>
      </c>
      <c r="C19" s="83" t="s">
        <v>541</v>
      </c>
      <c r="D19" s="81" t="s">
        <v>43</v>
      </c>
      <c r="E19" s="93">
        <v>1</v>
      </c>
      <c r="F19" s="40"/>
      <c r="G19" s="289"/>
      <c r="H19" s="40"/>
      <c r="I19" s="40">
        <f>ROUND(H19*E19,2)</f>
        <v>0</v>
      </c>
    </row>
    <row r="20" spans="1:9" s="17" customFormat="1">
      <c r="A20" s="10"/>
      <c r="B20" s="33" t="s">
        <v>219</v>
      </c>
      <c r="C20" s="83" t="s">
        <v>542</v>
      </c>
      <c r="D20" s="81" t="s">
        <v>20</v>
      </c>
      <c r="E20" s="93">
        <v>240</v>
      </c>
      <c r="F20" s="40"/>
      <c r="G20" s="289"/>
      <c r="H20" s="40"/>
      <c r="I20" s="40">
        <f>ROUND(H20*E20,2)</f>
        <v>0</v>
      </c>
    </row>
    <row r="21" spans="1:9" s="17" customFormat="1">
      <c r="A21" s="10"/>
      <c r="B21" s="33" t="s">
        <v>53</v>
      </c>
      <c r="C21" s="84" t="s">
        <v>659</v>
      </c>
      <c r="D21" s="79"/>
      <c r="E21" s="94"/>
      <c r="F21" s="40"/>
      <c r="G21" s="40"/>
      <c r="H21" s="40"/>
      <c r="I21" s="40"/>
    </row>
    <row r="22" spans="1:9" s="17" customFormat="1" ht="47.25">
      <c r="A22" s="10"/>
      <c r="B22" s="33" t="s">
        <v>220</v>
      </c>
      <c r="C22" s="84" t="s">
        <v>537</v>
      </c>
      <c r="D22" s="79" t="s">
        <v>23</v>
      </c>
      <c r="E22" s="93">
        <v>12.87</v>
      </c>
      <c r="F22" s="40"/>
      <c r="G22" s="286"/>
      <c r="H22" s="40"/>
      <c r="I22" s="40">
        <f>ROUND(H22*E22,2)</f>
        <v>0</v>
      </c>
    </row>
    <row r="23" spans="1:9" s="17" customFormat="1">
      <c r="A23" s="10"/>
      <c r="B23" s="33" t="s">
        <v>291</v>
      </c>
      <c r="C23" s="84" t="s">
        <v>658</v>
      </c>
      <c r="D23" s="79" t="s">
        <v>23</v>
      </c>
      <c r="E23" s="94">
        <v>12.87</v>
      </c>
      <c r="F23" s="40"/>
      <c r="G23" s="286"/>
      <c r="H23" s="40"/>
      <c r="I23" s="40">
        <f>ROUND(H23*E23,2)</f>
        <v>0</v>
      </c>
    </row>
    <row r="24" spans="1:9" s="17" customFormat="1">
      <c r="A24" s="10"/>
      <c r="B24" s="33" t="s">
        <v>60</v>
      </c>
      <c r="C24" s="135" t="s">
        <v>533</v>
      </c>
      <c r="D24" s="81"/>
      <c r="E24" s="93"/>
      <c r="F24" s="40"/>
      <c r="G24" s="40"/>
      <c r="H24" s="40"/>
      <c r="I24" s="40"/>
    </row>
    <row r="25" spans="1:9" s="17" customFormat="1" ht="63">
      <c r="A25" s="10"/>
      <c r="B25" s="33" t="s">
        <v>221</v>
      </c>
      <c r="C25" s="84" t="s">
        <v>539</v>
      </c>
      <c r="D25" s="79" t="s">
        <v>15</v>
      </c>
      <c r="E25" s="93">
        <v>48.11</v>
      </c>
      <c r="F25" s="40"/>
      <c r="G25" s="286"/>
      <c r="H25" s="40"/>
      <c r="I25" s="40">
        <f>ROUND(H25*E25,2)</f>
        <v>0</v>
      </c>
    </row>
    <row r="26" spans="1:9" s="17" customFormat="1" ht="63">
      <c r="A26" s="10"/>
      <c r="B26" s="33" t="s">
        <v>267</v>
      </c>
      <c r="C26" s="83" t="s">
        <v>540</v>
      </c>
      <c r="D26" s="81" t="s">
        <v>15</v>
      </c>
      <c r="E26" s="93">
        <v>808.65</v>
      </c>
      <c r="F26" s="40"/>
      <c r="G26" s="286"/>
      <c r="H26" s="40"/>
      <c r="I26" s="40">
        <f>ROUND(H26*E26,2)</f>
        <v>0</v>
      </c>
    </row>
    <row r="27" spans="1:9" s="17" customFormat="1">
      <c r="A27" s="10"/>
      <c r="B27" s="33" t="s">
        <v>61</v>
      </c>
      <c r="C27" s="135" t="s">
        <v>534</v>
      </c>
      <c r="D27" s="79"/>
      <c r="E27" s="94"/>
      <c r="F27" s="40"/>
      <c r="G27" s="40"/>
      <c r="H27" s="40"/>
      <c r="I27" s="40"/>
    </row>
    <row r="28" spans="1:9" s="17" customFormat="1" ht="47.25">
      <c r="A28" s="10"/>
      <c r="B28" s="33" t="s">
        <v>222</v>
      </c>
      <c r="C28" s="84" t="s">
        <v>532</v>
      </c>
      <c r="D28" s="79" t="s">
        <v>33</v>
      </c>
      <c r="E28" s="93">
        <v>11362</v>
      </c>
      <c r="F28" s="40"/>
      <c r="G28" s="286"/>
      <c r="H28" s="40"/>
      <c r="I28" s="40">
        <f>ROUND(H28*E28,2)</f>
        <v>0</v>
      </c>
    </row>
    <row r="29" spans="1:9" s="17" customFormat="1">
      <c r="A29" s="10"/>
      <c r="B29" s="33" t="s">
        <v>62</v>
      </c>
      <c r="C29" s="135" t="s">
        <v>536</v>
      </c>
      <c r="D29" s="79"/>
      <c r="E29" s="94"/>
      <c r="F29" s="40"/>
      <c r="G29" s="40"/>
      <c r="H29" s="40"/>
      <c r="I29" s="40"/>
    </row>
    <row r="30" spans="1:9" s="17" customFormat="1" ht="47.25">
      <c r="A30" s="10"/>
      <c r="B30" s="33" t="s">
        <v>285</v>
      </c>
      <c r="C30" s="84" t="s">
        <v>535</v>
      </c>
      <c r="D30" s="79" t="s">
        <v>23</v>
      </c>
      <c r="E30" s="93">
        <v>114.6</v>
      </c>
      <c r="F30" s="40"/>
      <c r="G30" s="286"/>
      <c r="H30" s="40"/>
      <c r="I30" s="40">
        <f>ROUND(H30*E30,2)</f>
        <v>0</v>
      </c>
    </row>
    <row r="31" spans="1:9" s="17" customFormat="1">
      <c r="A31" s="10"/>
      <c r="B31" s="33"/>
      <c r="C31" s="89"/>
      <c r="D31" s="79"/>
      <c r="E31" s="266"/>
      <c r="F31" s="40"/>
      <c r="G31" s="40"/>
      <c r="H31" s="40"/>
      <c r="I31" s="40"/>
    </row>
    <row r="32" spans="1:9" s="17" customFormat="1">
      <c r="A32" s="10"/>
      <c r="B32" s="33"/>
      <c r="C32" s="86" t="s">
        <v>8</v>
      </c>
      <c r="D32" s="79"/>
      <c r="E32" s="266"/>
      <c r="F32" s="40"/>
      <c r="G32" s="40"/>
      <c r="H32" s="40"/>
      <c r="I32" s="61">
        <f>SUM(I19:I31)</f>
        <v>0</v>
      </c>
    </row>
    <row r="33" spans="1:9" s="17" customFormat="1">
      <c r="A33" s="10"/>
      <c r="B33" s="33"/>
      <c r="C33" s="34"/>
      <c r="D33" s="35"/>
      <c r="E33" s="39"/>
      <c r="F33" s="40"/>
      <c r="G33" s="40"/>
      <c r="H33" s="40"/>
      <c r="I33" s="40"/>
    </row>
    <row r="34" spans="1:9" s="17" customFormat="1" ht="63">
      <c r="A34" s="10"/>
      <c r="B34" s="38">
        <v>2</v>
      </c>
      <c r="C34" s="253" t="s">
        <v>694</v>
      </c>
      <c r="D34" s="91"/>
      <c r="E34" s="94"/>
      <c r="F34" s="40"/>
      <c r="G34" s="40"/>
      <c r="H34" s="40"/>
      <c r="I34" s="40">
        <f>ROUND(H34*E34,2)</f>
        <v>0</v>
      </c>
    </row>
    <row r="35" spans="1:9" s="17" customFormat="1" ht="31.5">
      <c r="A35" s="10"/>
      <c r="B35" s="33" t="s">
        <v>55</v>
      </c>
      <c r="C35" s="83" t="s">
        <v>684</v>
      </c>
      <c r="D35" s="91" t="s">
        <v>683</v>
      </c>
      <c r="E35" s="93">
        <v>7000</v>
      </c>
      <c r="F35" s="40"/>
      <c r="G35" s="286"/>
      <c r="H35" s="40"/>
      <c r="I35" s="40">
        <f>ROUND(H35*E35,2)</f>
        <v>0</v>
      </c>
    </row>
    <row r="36" spans="1:9" s="17" customFormat="1" ht="110.25">
      <c r="A36" s="10"/>
      <c r="B36" s="33" t="s">
        <v>64</v>
      </c>
      <c r="C36" s="83" t="s">
        <v>696</v>
      </c>
      <c r="D36" s="91" t="s">
        <v>560</v>
      </c>
      <c r="E36" s="93">
        <v>7</v>
      </c>
      <c r="F36" s="40"/>
      <c r="G36" s="286"/>
      <c r="H36" s="40"/>
      <c r="I36" s="40">
        <f>ROUND(H36*E36,2)</f>
        <v>0</v>
      </c>
    </row>
    <row r="37" spans="1:9" s="17" customFormat="1">
      <c r="A37" s="10"/>
      <c r="B37" s="33"/>
      <c r="C37" s="83"/>
      <c r="D37" s="91"/>
      <c r="E37" s="93"/>
      <c r="F37" s="40"/>
      <c r="G37" s="40"/>
      <c r="H37" s="40"/>
      <c r="I37" s="40"/>
    </row>
    <row r="38" spans="1:9" s="17" customFormat="1">
      <c r="A38" s="10"/>
      <c r="B38" s="33"/>
      <c r="C38" s="86" t="s">
        <v>10</v>
      </c>
      <c r="D38" s="35"/>
      <c r="E38" s="39"/>
      <c r="F38" s="40"/>
      <c r="G38" s="40"/>
      <c r="H38" s="40"/>
      <c r="I38" s="61">
        <f>SUM(I35:I37)</f>
        <v>0</v>
      </c>
    </row>
    <row r="39" spans="1:9" s="17" customFormat="1">
      <c r="A39" s="10"/>
      <c r="B39" s="33"/>
      <c r="C39" s="34"/>
      <c r="D39" s="35"/>
      <c r="E39" s="39"/>
      <c r="F39" s="40"/>
      <c r="G39" s="40"/>
      <c r="H39" s="40"/>
      <c r="I39" s="40"/>
    </row>
    <row r="40" spans="1:9" s="17" customFormat="1">
      <c r="A40" s="10"/>
      <c r="B40" s="33"/>
      <c r="C40" s="34"/>
      <c r="D40" s="35"/>
      <c r="E40" s="39"/>
      <c r="F40" s="40"/>
      <c r="G40" s="40"/>
      <c r="H40" s="40"/>
      <c r="I40" s="40"/>
    </row>
    <row r="41" spans="1:9" s="10" customFormat="1">
      <c r="B41" s="33"/>
      <c r="C41" s="51" t="s">
        <v>7</v>
      </c>
      <c r="D41" s="66"/>
      <c r="E41" s="39"/>
      <c r="F41" s="40"/>
      <c r="G41" s="128"/>
      <c r="H41" s="46"/>
      <c r="I41" s="54">
        <f>SUM(I16:I40)/2</f>
        <v>0</v>
      </c>
    </row>
    <row r="42" spans="1:9" s="10" customFormat="1">
      <c r="B42" s="27"/>
      <c r="C42" s="67"/>
      <c r="D42" s="68"/>
      <c r="E42" s="30"/>
      <c r="F42" s="30"/>
      <c r="G42" s="30"/>
      <c r="H42" s="30"/>
      <c r="I42" s="30"/>
    </row>
    <row r="43" spans="1:9" s="10" customFormat="1">
      <c r="B43" s="69"/>
      <c r="C43" s="70"/>
      <c r="D43" s="47"/>
      <c r="E43" s="71"/>
      <c r="F43" s="72"/>
      <c r="G43" s="72"/>
      <c r="H43" s="72"/>
      <c r="I43" s="47"/>
    </row>
    <row r="44" spans="1:9" s="10" customFormat="1">
      <c r="B44" s="69"/>
      <c r="C44" s="70"/>
      <c r="D44" s="47"/>
      <c r="E44" s="71"/>
      <c r="F44" s="72"/>
      <c r="G44" s="72"/>
      <c r="H44" s="72"/>
      <c r="I44" s="73"/>
    </row>
    <row r="45" spans="1:9" s="10" customFormat="1">
      <c r="B45" s="69"/>
      <c r="C45" s="70"/>
      <c r="D45" s="47"/>
      <c r="E45" s="71"/>
      <c r="F45" s="72"/>
      <c r="G45" s="72"/>
      <c r="H45" s="72"/>
      <c r="I45" s="47"/>
    </row>
    <row r="46" spans="1:9" s="10" customFormat="1">
      <c r="B46" s="69"/>
      <c r="C46" s="70"/>
      <c r="D46" s="47"/>
      <c r="E46" s="71"/>
      <c r="F46" s="72"/>
      <c r="G46" s="72"/>
      <c r="H46" s="72"/>
      <c r="I46" s="47"/>
    </row>
    <row r="47" spans="1:9" s="10" customFormat="1">
      <c r="B47" s="69"/>
      <c r="C47" s="70"/>
      <c r="D47" s="47"/>
      <c r="E47" s="71"/>
      <c r="F47" s="72"/>
      <c r="G47" s="72"/>
      <c r="H47" s="72"/>
      <c r="I47" s="47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1:9" s="10" customFormat="1">
      <c r="B49" s="69"/>
      <c r="C49" s="70"/>
      <c r="D49" s="47"/>
      <c r="E49" s="71"/>
      <c r="F49" s="72"/>
      <c r="G49" s="72"/>
      <c r="H49" s="72"/>
      <c r="I49" s="47"/>
    </row>
    <row r="50" spans="1:9" s="10" customFormat="1">
      <c r="B50" s="69"/>
      <c r="C50" s="70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10" customFormat="1">
      <c r="B67" s="69"/>
      <c r="C67" s="70"/>
      <c r="D67" s="47"/>
      <c r="E67" s="71"/>
      <c r="F67" s="72"/>
      <c r="G67" s="72"/>
      <c r="H67" s="72"/>
      <c r="I67" s="47"/>
    </row>
    <row r="68" spans="1:9" s="10" customFormat="1">
      <c r="B68" s="69"/>
      <c r="C68" s="70"/>
      <c r="D68" s="47"/>
      <c r="E68" s="71"/>
      <c r="F68" s="72"/>
      <c r="G68" s="72"/>
      <c r="H68" s="72"/>
      <c r="I68" s="47"/>
    </row>
    <row r="69" spans="1:9" s="10" customFormat="1">
      <c r="B69" s="69"/>
      <c r="C69" s="70"/>
      <c r="D69" s="47"/>
      <c r="E69" s="71"/>
      <c r="F69" s="72"/>
      <c r="G69" s="72"/>
      <c r="H69" s="72"/>
      <c r="I69" s="47"/>
    </row>
    <row r="70" spans="1:9" s="10" customFormat="1">
      <c r="B70" s="69"/>
      <c r="C70" s="70"/>
      <c r="D70" s="47"/>
      <c r="E70" s="71"/>
      <c r="F70" s="72"/>
      <c r="G70" s="72"/>
      <c r="H70" s="72"/>
      <c r="I70" s="47"/>
    </row>
    <row r="71" spans="1:9" s="10" customFormat="1">
      <c r="B71" s="69"/>
      <c r="C71" s="70"/>
      <c r="D71" s="47"/>
      <c r="E71" s="71"/>
      <c r="F71" s="72"/>
      <c r="G71" s="72"/>
      <c r="H71" s="72"/>
      <c r="I71" s="47"/>
    </row>
    <row r="72" spans="1:9" s="10" customFormat="1">
      <c r="B72" s="69"/>
      <c r="D72" s="41"/>
      <c r="E72" s="41"/>
      <c r="F72" s="75"/>
      <c r="G72" s="75"/>
      <c r="H72" s="75"/>
      <c r="I72" s="41"/>
    </row>
    <row r="73" spans="1:9" s="10" customFormat="1">
      <c r="B73" s="69"/>
      <c r="D73" s="41"/>
      <c r="E73" s="41"/>
      <c r="F73" s="75"/>
      <c r="G73" s="75"/>
      <c r="H73" s="75"/>
      <c r="I73" s="41"/>
    </row>
    <row r="74" spans="1:9" s="10" customFormat="1">
      <c r="B74" s="69"/>
      <c r="D74" s="41"/>
      <c r="E74" s="41"/>
      <c r="F74" s="41"/>
      <c r="G74" s="41"/>
      <c r="H74" s="41"/>
      <c r="I74" s="41"/>
    </row>
    <row r="75" spans="1:9" s="10" customFormat="1">
      <c r="B75" s="69"/>
      <c r="D75" s="41"/>
      <c r="E75" s="41"/>
      <c r="F75" s="41"/>
      <c r="G75" s="41"/>
      <c r="H75" s="41"/>
      <c r="I75" s="41"/>
    </row>
    <row r="76" spans="1:9" s="10" customFormat="1">
      <c r="B76" s="69"/>
      <c r="D76" s="41"/>
      <c r="E76" s="41"/>
      <c r="F76" s="41"/>
      <c r="G76" s="41"/>
      <c r="H76" s="41"/>
      <c r="I76" s="41"/>
    </row>
    <row r="77" spans="1:9" s="10" customFormat="1">
      <c r="B77" s="69"/>
      <c r="D77" s="41"/>
      <c r="E77" s="41"/>
      <c r="F77" s="41"/>
      <c r="G77" s="41"/>
      <c r="H77" s="41"/>
      <c r="I77" s="41"/>
    </row>
    <row r="78" spans="1:9" s="10" customFormat="1">
      <c r="B78" s="69"/>
      <c r="D78" s="41"/>
      <c r="E78" s="41"/>
      <c r="F78" s="41"/>
      <c r="G78" s="41"/>
      <c r="H78" s="41"/>
      <c r="I78" s="41"/>
    </row>
    <row r="79" spans="1:9" s="10" customFormat="1">
      <c r="B79" s="69"/>
      <c r="D79" s="41"/>
      <c r="E79" s="41"/>
      <c r="F79" s="41"/>
      <c r="G79" s="41"/>
      <c r="H79" s="41"/>
      <c r="I79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showZeros="0" zoomScaleNormal="100" zoomScaleSheetLayoutView="100" workbookViewId="0">
      <selection activeCell="F17" sqref="F17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5" width="9.140625" style="1"/>
    <col min="16" max="16" width="11.28515625" style="1" bestFit="1" customWidth="1"/>
    <col min="17" max="16384" width="9.140625" style="1"/>
  </cols>
  <sheetData>
    <row r="1" spans="1:13" s="6" customFormat="1">
      <c r="A1" s="1"/>
      <c r="B1" s="2"/>
      <c r="C1" s="3"/>
      <c r="D1" s="4"/>
      <c r="E1" s="5"/>
      <c r="F1" s="4"/>
      <c r="G1" s="4"/>
      <c r="H1" s="4"/>
      <c r="I1" s="4"/>
    </row>
    <row r="2" spans="1:13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3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3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3" s="7" customFormat="1" ht="18" customHeight="1">
      <c r="B5" s="360" t="s">
        <v>1</v>
      </c>
      <c r="C5" s="378" t="s">
        <v>376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3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3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3" t="s">
        <v>881</v>
      </c>
      <c r="H7" s="300" t="s">
        <v>884</v>
      </c>
      <c r="I7" s="300" t="s">
        <v>885</v>
      </c>
      <c r="J7" s="9"/>
      <c r="K7" s="9"/>
    </row>
    <row r="8" spans="1:13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3" s="17" customFormat="1">
      <c r="A9" s="10"/>
      <c r="B9" s="18">
        <v>1</v>
      </c>
      <c r="C9" s="19" t="s">
        <v>376</v>
      </c>
      <c r="D9" s="20"/>
      <c r="E9" s="21"/>
      <c r="F9" s="20"/>
      <c r="G9" s="20"/>
      <c r="H9" s="20"/>
      <c r="I9" s="22">
        <f>I30</f>
        <v>0</v>
      </c>
      <c r="J9" s="16"/>
      <c r="K9" s="16"/>
    </row>
    <row r="10" spans="1:13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3" s="17" customFormat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3" s="17" customFormat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3" s="17" customFormat="1">
      <c r="A13" s="10"/>
      <c r="B13" s="27"/>
      <c r="C13" s="28"/>
      <c r="D13" s="29"/>
      <c r="E13" s="30"/>
      <c r="F13" s="31"/>
      <c r="G13" s="31"/>
      <c r="H13" s="31"/>
      <c r="I13" s="32"/>
    </row>
    <row r="14" spans="1:13" s="17" customFormat="1">
      <c r="A14" s="10"/>
      <c r="B14" s="33"/>
      <c r="C14" s="34"/>
      <c r="D14" s="35"/>
      <c r="E14" s="36"/>
      <c r="F14" s="37"/>
      <c r="G14" s="37"/>
      <c r="H14" s="37"/>
      <c r="I14" s="37"/>
    </row>
    <row r="15" spans="1:13" s="47" customFormat="1">
      <c r="B15" s="203">
        <v>1</v>
      </c>
      <c r="C15" s="222" t="s">
        <v>14</v>
      </c>
      <c r="D15" s="35"/>
      <c r="E15" s="43"/>
      <c r="F15" s="128"/>
      <c r="G15" s="128"/>
      <c r="H15" s="128"/>
      <c r="I15" s="128"/>
    </row>
    <row r="16" spans="1:13" s="47" customFormat="1">
      <c r="B16" s="42" t="s">
        <v>51</v>
      </c>
      <c r="C16" s="34" t="s">
        <v>388</v>
      </c>
      <c r="D16" s="35"/>
      <c r="E16" s="43"/>
      <c r="F16" s="128"/>
      <c r="G16" s="128"/>
      <c r="H16" s="128"/>
      <c r="I16" s="128"/>
      <c r="K16" s="160"/>
      <c r="L16" s="160"/>
      <c r="M16" s="160"/>
    </row>
    <row r="17" spans="2:17" s="47" customFormat="1" ht="47.25">
      <c r="B17" s="42" t="s">
        <v>218</v>
      </c>
      <c r="C17" s="34" t="s">
        <v>389</v>
      </c>
      <c r="D17" s="35" t="s">
        <v>15</v>
      </c>
      <c r="E17" s="43">
        <v>40</v>
      </c>
      <c r="F17" s="128"/>
      <c r="G17" s="286"/>
      <c r="H17" s="40"/>
      <c r="I17" s="40">
        <f>ROUND(H17*E17,2)</f>
        <v>0</v>
      </c>
      <c r="K17" s="204"/>
      <c r="L17" s="204"/>
    </row>
    <row r="18" spans="2:17" s="47" customFormat="1" ht="47.25">
      <c r="B18" s="42" t="s">
        <v>219</v>
      </c>
      <c r="C18" s="34" t="s">
        <v>390</v>
      </c>
      <c r="D18" s="35" t="s">
        <v>15</v>
      </c>
      <c r="E18" s="43">
        <v>100</v>
      </c>
      <c r="F18" s="128"/>
      <c r="G18" s="286"/>
      <c r="H18" s="40"/>
      <c r="I18" s="40">
        <f t="shared" ref="I18:I28" si="0">ROUND(H18*E18,2)</f>
        <v>0</v>
      </c>
      <c r="K18" s="204"/>
      <c r="L18" s="204"/>
    </row>
    <row r="19" spans="2:17" s="47" customFormat="1" ht="47.25">
      <c r="B19" s="42" t="s">
        <v>265</v>
      </c>
      <c r="C19" s="34" t="s">
        <v>391</v>
      </c>
      <c r="D19" s="35" t="s">
        <v>15</v>
      </c>
      <c r="E19" s="43">
        <v>50</v>
      </c>
      <c r="F19" s="128"/>
      <c r="G19" s="286"/>
      <c r="H19" s="40"/>
      <c r="I19" s="40">
        <f t="shared" si="0"/>
        <v>0</v>
      </c>
      <c r="K19" s="204"/>
      <c r="L19" s="204"/>
    </row>
    <row r="20" spans="2:17" s="47" customFormat="1" ht="47.25">
      <c r="B20" s="42" t="s">
        <v>266</v>
      </c>
      <c r="C20" s="34" t="s">
        <v>373</v>
      </c>
      <c r="D20" s="35" t="s">
        <v>15</v>
      </c>
      <c r="E20" s="43">
        <v>32</v>
      </c>
      <c r="F20" s="128"/>
      <c r="G20" s="286"/>
      <c r="H20" s="40"/>
      <c r="I20" s="40">
        <f t="shared" si="0"/>
        <v>0</v>
      </c>
      <c r="K20" s="204"/>
      <c r="L20" s="204"/>
    </row>
    <row r="21" spans="2:17" s="47" customFormat="1" ht="31.5">
      <c r="B21" s="42" t="s">
        <v>392</v>
      </c>
      <c r="C21" s="34" t="s">
        <v>395</v>
      </c>
      <c r="D21" s="35" t="s">
        <v>15</v>
      </c>
      <c r="E21" s="43">
        <v>100</v>
      </c>
      <c r="F21" s="128"/>
      <c r="G21" s="286"/>
      <c r="H21" s="40"/>
      <c r="I21" s="40">
        <f t="shared" si="0"/>
        <v>0</v>
      </c>
      <c r="K21" s="204"/>
      <c r="L21" s="204"/>
    </row>
    <row r="22" spans="2:17" s="47" customFormat="1" ht="47.25">
      <c r="B22" s="42" t="s">
        <v>393</v>
      </c>
      <c r="C22" s="34" t="s">
        <v>396</v>
      </c>
      <c r="D22" s="35" t="s">
        <v>15</v>
      </c>
      <c r="E22" s="43">
        <v>100</v>
      </c>
      <c r="F22" s="128"/>
      <c r="G22" s="286"/>
      <c r="H22" s="40"/>
      <c r="I22" s="40">
        <f t="shared" si="0"/>
        <v>0</v>
      </c>
      <c r="K22" s="204"/>
      <c r="L22" s="204"/>
    </row>
    <row r="23" spans="2:17" s="47" customFormat="1" ht="47.25">
      <c r="B23" s="42" t="s">
        <v>394</v>
      </c>
      <c r="C23" s="34" t="s">
        <v>397</v>
      </c>
      <c r="D23" s="35" t="s">
        <v>15</v>
      </c>
      <c r="E23" s="43">
        <v>9</v>
      </c>
      <c r="F23" s="128"/>
      <c r="G23" s="286"/>
      <c r="H23" s="40"/>
      <c r="I23" s="40">
        <f t="shared" si="0"/>
        <v>0</v>
      </c>
      <c r="K23" s="204"/>
      <c r="L23" s="204"/>
    </row>
    <row r="24" spans="2:17" s="47" customFormat="1">
      <c r="B24" s="42" t="s">
        <v>53</v>
      </c>
      <c r="C24" s="34" t="s">
        <v>377</v>
      </c>
      <c r="D24" s="35"/>
      <c r="E24" s="43"/>
      <c r="F24" s="128"/>
      <c r="G24" s="286"/>
      <c r="H24" s="40"/>
      <c r="I24" s="40"/>
    </row>
    <row r="25" spans="2:17" s="47" customFormat="1">
      <c r="B25" s="42" t="s">
        <v>220</v>
      </c>
      <c r="C25" s="34" t="s">
        <v>374</v>
      </c>
      <c r="D25" s="35"/>
      <c r="E25" s="43"/>
      <c r="F25" s="128"/>
      <c r="G25" s="286"/>
      <c r="H25" s="40"/>
      <c r="I25" s="40"/>
    </row>
    <row r="26" spans="2:17" s="47" customFormat="1">
      <c r="B26" s="42" t="s">
        <v>359</v>
      </c>
      <c r="C26" s="34" t="s">
        <v>375</v>
      </c>
      <c r="D26" s="35" t="s">
        <v>15</v>
      </c>
      <c r="E26" s="43">
        <v>24</v>
      </c>
      <c r="F26" s="128"/>
      <c r="G26" s="286"/>
      <c r="H26" s="40"/>
      <c r="I26" s="40">
        <f t="shared" si="0"/>
        <v>0</v>
      </c>
      <c r="K26" s="204"/>
      <c r="L26" s="204"/>
      <c r="M26" s="160"/>
      <c r="P26" s="73"/>
    </row>
    <row r="27" spans="2:17" s="47" customFormat="1">
      <c r="B27" s="42" t="s">
        <v>60</v>
      </c>
      <c r="C27" s="34" t="s">
        <v>378</v>
      </c>
      <c r="D27" s="35"/>
      <c r="E27" s="43"/>
      <c r="F27" s="128"/>
      <c r="G27" s="286"/>
      <c r="H27" s="40"/>
      <c r="I27" s="40"/>
    </row>
    <row r="28" spans="2:17" s="47" customFormat="1">
      <c r="B28" s="42" t="s">
        <v>221</v>
      </c>
      <c r="C28" s="34" t="s">
        <v>379</v>
      </c>
      <c r="D28" s="35" t="s">
        <v>16</v>
      </c>
      <c r="E28" s="43">
        <v>18</v>
      </c>
      <c r="F28" s="128"/>
      <c r="G28" s="286"/>
      <c r="H28" s="40"/>
      <c r="I28" s="40">
        <f t="shared" si="0"/>
        <v>0</v>
      </c>
    </row>
    <row r="29" spans="2:17" s="47" customFormat="1">
      <c r="B29" s="42"/>
      <c r="C29" s="34"/>
      <c r="D29" s="35"/>
      <c r="E29" s="43"/>
      <c r="F29" s="44"/>
      <c r="G29" s="286"/>
      <c r="H29" s="40"/>
      <c r="I29" s="44"/>
    </row>
    <row r="30" spans="2:17" s="47" customFormat="1">
      <c r="B30" s="42"/>
      <c r="C30" s="58" t="s">
        <v>8</v>
      </c>
      <c r="D30" s="35"/>
      <c r="E30" s="43"/>
      <c r="F30" s="44"/>
      <c r="G30" s="286"/>
      <c r="H30" s="40"/>
      <c r="I30" s="60">
        <f>SUM(I17:I29)</f>
        <v>0</v>
      </c>
    </row>
    <row r="31" spans="2:17" s="62" customFormat="1">
      <c r="B31" s="63"/>
      <c r="C31" s="129"/>
      <c r="D31" s="129"/>
      <c r="E31" s="130"/>
      <c r="F31" s="130"/>
      <c r="G31" s="284"/>
      <c r="H31" s="54"/>
      <c r="I31" s="54"/>
      <c r="J31" s="56"/>
      <c r="K31" s="57"/>
      <c r="L31" s="55"/>
      <c r="M31" s="55"/>
      <c r="N31" s="55"/>
      <c r="O31" s="55"/>
      <c r="P31" s="55"/>
      <c r="Q31" s="55"/>
    </row>
    <row r="32" spans="2:17" s="10" customFormat="1">
      <c r="B32" s="33"/>
      <c r="C32" s="51"/>
      <c r="D32" s="66"/>
      <c r="E32" s="39"/>
      <c r="F32" s="40"/>
      <c r="G32" s="40"/>
      <c r="H32" s="40"/>
      <c r="I32" s="61"/>
    </row>
    <row r="33" spans="1:9" s="10" customFormat="1">
      <c r="B33" s="33"/>
      <c r="C33" s="51" t="s">
        <v>7</v>
      </c>
      <c r="D33" s="66"/>
      <c r="E33" s="39"/>
      <c r="F33" s="40"/>
      <c r="G33" s="40"/>
      <c r="H33" s="40"/>
      <c r="I33" s="61">
        <f>SUM(I14:I32)/2</f>
        <v>0</v>
      </c>
    </row>
    <row r="34" spans="1:9" s="10" customFormat="1">
      <c r="B34" s="27"/>
      <c r="C34" s="67"/>
      <c r="D34" s="68"/>
      <c r="E34" s="30"/>
      <c r="F34" s="30"/>
      <c r="G34" s="30"/>
      <c r="H34" s="30"/>
      <c r="I34" s="30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73"/>
    </row>
    <row r="37" spans="1:9" s="10" customFormat="1">
      <c r="B37" s="69"/>
      <c r="C37" s="131"/>
      <c r="D37" s="47"/>
      <c r="E37" s="71"/>
      <c r="F37" s="72"/>
      <c r="G37" s="72"/>
      <c r="H37" s="72"/>
      <c r="I37" s="47"/>
    </row>
    <row r="38" spans="1:9" s="10" customFormat="1">
      <c r="B38" s="69"/>
      <c r="C38" s="70"/>
      <c r="D38" s="47"/>
      <c r="E38" s="71"/>
      <c r="F38" s="72"/>
      <c r="G38" s="72"/>
      <c r="H38" s="72"/>
      <c r="I38" s="47"/>
    </row>
    <row r="39" spans="1:9" s="10" customFormat="1">
      <c r="B39" s="69"/>
      <c r="C39" s="70"/>
      <c r="D39" s="47"/>
      <c r="E39" s="71"/>
      <c r="F39" s="72"/>
      <c r="G39" s="72"/>
      <c r="H39" s="72"/>
      <c r="I39" s="47"/>
    </row>
    <row r="40" spans="1:9" s="10" customFormat="1">
      <c r="B40" s="69"/>
      <c r="C40" s="70"/>
      <c r="D40" s="47"/>
      <c r="E40" s="71"/>
      <c r="F40" s="72"/>
      <c r="G40" s="72"/>
      <c r="H40" s="72"/>
      <c r="I40" s="47"/>
    </row>
    <row r="41" spans="1:9" s="10" customFormat="1">
      <c r="B41" s="69"/>
      <c r="C41" s="70"/>
      <c r="D41" s="47"/>
      <c r="E41" s="71"/>
      <c r="F41" s="72"/>
      <c r="G41" s="72"/>
      <c r="H41" s="72"/>
      <c r="I41" s="47"/>
    </row>
    <row r="42" spans="1:9" s="10" customFormat="1">
      <c r="B42" s="69"/>
      <c r="C42" s="70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10" customFormat="1">
      <c r="B59" s="69"/>
      <c r="C59" s="70"/>
      <c r="D59" s="47"/>
      <c r="E59" s="71"/>
      <c r="F59" s="72"/>
      <c r="G59" s="72"/>
      <c r="H59" s="72"/>
      <c r="I59" s="47"/>
    </row>
    <row r="60" spans="1:9" s="10" customFormat="1">
      <c r="B60" s="69"/>
      <c r="C60" s="70"/>
      <c r="D60" s="47"/>
      <c r="E60" s="71"/>
      <c r="F60" s="72"/>
      <c r="G60" s="72"/>
      <c r="H60" s="72"/>
      <c r="I60" s="47"/>
    </row>
    <row r="61" spans="1:9" s="10" customFormat="1">
      <c r="B61" s="69"/>
      <c r="C61" s="70"/>
      <c r="D61" s="47"/>
      <c r="E61" s="71"/>
      <c r="F61" s="72"/>
      <c r="G61" s="72"/>
      <c r="H61" s="72"/>
      <c r="I61" s="47"/>
    </row>
    <row r="62" spans="1:9" s="10" customFormat="1">
      <c r="B62" s="69"/>
      <c r="C62" s="70"/>
      <c r="D62" s="47"/>
      <c r="E62" s="71"/>
      <c r="F62" s="72"/>
      <c r="G62" s="72"/>
      <c r="H62" s="72"/>
      <c r="I62" s="47"/>
    </row>
    <row r="63" spans="1:9" s="10" customFormat="1">
      <c r="B63" s="69"/>
      <c r="C63" s="70"/>
      <c r="D63" s="47"/>
      <c r="E63" s="71"/>
      <c r="F63" s="72"/>
      <c r="G63" s="72"/>
      <c r="H63" s="72"/>
      <c r="I63" s="47"/>
    </row>
    <row r="64" spans="1:9" s="10" customFormat="1">
      <c r="B64" s="69"/>
      <c r="D64" s="41"/>
      <c r="E64" s="41"/>
      <c r="F64" s="75"/>
      <c r="G64" s="75"/>
      <c r="H64" s="75"/>
      <c r="I64" s="41"/>
    </row>
    <row r="65" spans="2:9" s="10" customFormat="1">
      <c r="B65" s="69"/>
      <c r="D65" s="41"/>
      <c r="E65" s="41"/>
      <c r="F65" s="75"/>
      <c r="G65" s="75"/>
      <c r="H65" s="75"/>
      <c r="I65" s="41"/>
    </row>
    <row r="66" spans="2:9" s="10" customFormat="1">
      <c r="B66" s="69"/>
      <c r="D66" s="41"/>
      <c r="E66" s="41"/>
      <c r="F66" s="41"/>
      <c r="G66" s="41"/>
      <c r="H66" s="41"/>
      <c r="I66" s="41"/>
    </row>
    <row r="67" spans="2:9" s="10" customFormat="1">
      <c r="B67" s="69"/>
      <c r="D67" s="41"/>
      <c r="E67" s="41"/>
      <c r="F67" s="41"/>
      <c r="G67" s="41"/>
      <c r="H67" s="41"/>
      <c r="I67" s="41"/>
    </row>
    <row r="68" spans="2:9" s="10" customFormat="1">
      <c r="B68" s="69"/>
      <c r="D68" s="41"/>
      <c r="E68" s="41"/>
      <c r="F68" s="41"/>
      <c r="G68" s="41"/>
      <c r="H68" s="41"/>
      <c r="I68" s="41"/>
    </row>
    <row r="69" spans="2:9" s="10" customFormat="1">
      <c r="B69" s="69"/>
      <c r="D69" s="41"/>
      <c r="E69" s="41"/>
      <c r="F69" s="41"/>
      <c r="G69" s="41"/>
      <c r="H69" s="41"/>
      <c r="I69" s="41"/>
    </row>
    <row r="70" spans="2:9" s="10" customFormat="1">
      <c r="B70" s="69"/>
      <c r="D70" s="41"/>
      <c r="E70" s="41"/>
      <c r="F70" s="41"/>
      <c r="G70" s="41"/>
      <c r="H70" s="41"/>
      <c r="I70" s="41"/>
    </row>
    <row r="71" spans="2:9" s="10" customFormat="1">
      <c r="B71" s="69"/>
      <c r="D71" s="41"/>
      <c r="E71" s="41"/>
      <c r="F71" s="41"/>
      <c r="G71" s="41"/>
      <c r="H71" s="41"/>
      <c r="I71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3" max="16383" man="1"/>
  </rowBreaks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showZeros="0" zoomScaleNormal="100" zoomScaleSheetLayoutView="100" workbookViewId="0">
      <selection activeCell="F16" sqref="F16:H16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4.85546875" style="1" bestFit="1" customWidth="1"/>
    <col min="11" max="11" width="13.71093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41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63">
      <c r="A9" s="10"/>
      <c r="B9" s="18">
        <v>1</v>
      </c>
      <c r="C9" s="19" t="s">
        <v>1034</v>
      </c>
      <c r="D9" s="20"/>
      <c r="E9" s="21"/>
      <c r="F9" s="20"/>
      <c r="G9" s="20"/>
      <c r="H9" s="20"/>
      <c r="I9" s="22">
        <f>I18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>
      <c r="A14" s="10"/>
      <c r="B14" s="33"/>
      <c r="C14" s="34"/>
      <c r="D14" s="35"/>
      <c r="E14" s="36"/>
      <c r="F14" s="37"/>
      <c r="G14" s="37"/>
      <c r="H14" s="37"/>
      <c r="I14" s="37"/>
    </row>
    <row r="15" spans="1:11" s="17" customFormat="1" ht="63">
      <c r="A15" s="10"/>
      <c r="B15" s="125">
        <v>1</v>
      </c>
      <c r="C15" s="258" t="s">
        <v>796</v>
      </c>
      <c r="D15" s="99"/>
      <c r="E15" s="106"/>
      <c r="F15" s="106"/>
      <c r="G15" s="106"/>
      <c r="H15" s="37"/>
      <c r="I15" s="37"/>
    </row>
    <row r="16" spans="1:11" s="17" customFormat="1">
      <c r="A16" s="10"/>
      <c r="B16" s="108" t="s">
        <v>51</v>
      </c>
      <c r="C16" s="95" t="s">
        <v>890</v>
      </c>
      <c r="D16" s="99" t="s">
        <v>711</v>
      </c>
      <c r="E16" s="97">
        <v>1</v>
      </c>
      <c r="F16" s="37"/>
      <c r="G16" s="286"/>
      <c r="H16" s="40"/>
      <c r="I16" s="37">
        <f>ROUND(H16*E16,2)</f>
        <v>0</v>
      </c>
      <c r="J16" s="293"/>
    </row>
    <row r="17" spans="1:12" s="17" customFormat="1">
      <c r="A17" s="10"/>
      <c r="B17" s="33"/>
      <c r="C17" s="95"/>
      <c r="D17" s="99"/>
      <c r="E17" s="107"/>
      <c r="F17" s="106"/>
      <c r="G17" s="106"/>
      <c r="H17" s="37"/>
      <c r="I17" s="37"/>
    </row>
    <row r="18" spans="1:12" s="17" customFormat="1">
      <c r="A18" s="10"/>
      <c r="B18" s="33"/>
      <c r="C18" s="50" t="s">
        <v>8</v>
      </c>
      <c r="D18" s="35"/>
      <c r="E18" s="36"/>
      <c r="F18" s="37"/>
      <c r="G18" s="37"/>
      <c r="H18" s="37"/>
      <c r="I18" s="53">
        <f>SUM(I16:I17)</f>
        <v>0</v>
      </c>
      <c r="J18" s="292"/>
      <c r="K18" s="292"/>
      <c r="L18" s="294"/>
    </row>
    <row r="19" spans="1:12" s="17" customFormat="1">
      <c r="A19" s="10"/>
      <c r="B19" s="33"/>
      <c r="C19" s="50"/>
      <c r="D19" s="35"/>
      <c r="E19" s="36"/>
      <c r="F19" s="37"/>
      <c r="G19" s="37"/>
      <c r="H19" s="37"/>
      <c r="I19" s="37"/>
    </row>
    <row r="20" spans="1:12" s="17" customFormat="1">
      <c r="A20" s="10"/>
      <c r="B20" s="33"/>
      <c r="C20" s="34"/>
      <c r="D20" s="35"/>
      <c r="E20" s="36"/>
      <c r="F20" s="37"/>
      <c r="G20" s="37"/>
      <c r="H20" s="37"/>
      <c r="I20" s="37"/>
    </row>
    <row r="21" spans="1:12" s="10" customFormat="1">
      <c r="B21" s="33"/>
      <c r="C21" s="51" t="s">
        <v>7</v>
      </c>
      <c r="D21" s="66"/>
      <c r="E21" s="36"/>
      <c r="F21" s="37"/>
      <c r="G21" s="44"/>
      <c r="H21" s="45"/>
      <c r="I21" s="133">
        <f>SUM(I14:I20)/2</f>
        <v>0</v>
      </c>
    </row>
    <row r="22" spans="1:12" s="10" customFormat="1">
      <c r="B22" s="27"/>
      <c r="C22" s="67"/>
      <c r="D22" s="68"/>
      <c r="E22" s="30"/>
      <c r="F22" s="30"/>
      <c r="G22" s="30"/>
      <c r="H22" s="30"/>
      <c r="I22" s="30"/>
    </row>
    <row r="23" spans="1:12" s="10" customFormat="1">
      <c r="B23" s="69"/>
      <c r="C23" s="70"/>
      <c r="D23" s="47"/>
      <c r="E23" s="71"/>
      <c r="F23" s="72"/>
      <c r="G23" s="72"/>
      <c r="H23" s="72"/>
      <c r="I23" s="47"/>
    </row>
    <row r="24" spans="1:12" s="10" customFormat="1">
      <c r="B24" s="69"/>
      <c r="C24" s="70"/>
      <c r="D24" s="47"/>
      <c r="E24" s="71"/>
      <c r="F24" s="72"/>
      <c r="G24" s="72"/>
      <c r="H24" s="72"/>
      <c r="I24" s="73"/>
    </row>
    <row r="25" spans="1:12" s="10" customFormat="1">
      <c r="B25" s="69"/>
      <c r="C25" s="70"/>
      <c r="D25" s="47"/>
      <c r="E25" s="71"/>
      <c r="F25" s="72"/>
      <c r="G25" s="72"/>
      <c r="H25" s="72"/>
      <c r="I25" s="47"/>
    </row>
    <row r="26" spans="1:12" s="10" customFormat="1">
      <c r="B26" s="69"/>
      <c r="C26" s="70"/>
      <c r="D26" s="47"/>
      <c r="E26" s="71"/>
      <c r="F26" s="72"/>
      <c r="G26" s="72"/>
      <c r="H26" s="72"/>
      <c r="I26" s="47"/>
    </row>
    <row r="27" spans="1:12" s="10" customFormat="1">
      <c r="B27" s="69"/>
      <c r="C27" s="70"/>
      <c r="D27" s="47"/>
      <c r="E27" s="71"/>
      <c r="F27" s="72"/>
      <c r="G27" s="72"/>
      <c r="H27" s="72"/>
      <c r="I27" s="47"/>
    </row>
    <row r="28" spans="1:12" s="10" customFormat="1">
      <c r="B28" s="69"/>
      <c r="C28" s="70"/>
      <c r="D28" s="47"/>
      <c r="E28" s="71"/>
      <c r="F28" s="72"/>
      <c r="G28" s="72"/>
      <c r="H28" s="72"/>
      <c r="I28" s="47"/>
    </row>
    <row r="29" spans="1:12" s="10" customFormat="1">
      <c r="B29" s="69"/>
      <c r="C29" s="70"/>
      <c r="D29" s="47"/>
      <c r="E29" s="71"/>
      <c r="F29" s="72"/>
      <c r="G29" s="72"/>
      <c r="H29" s="72"/>
      <c r="I29" s="47"/>
    </row>
    <row r="30" spans="1:12" s="10" customFormat="1">
      <c r="B30" s="69"/>
      <c r="C30" s="70"/>
      <c r="D30" s="47"/>
      <c r="E30" s="71"/>
      <c r="F30" s="72"/>
      <c r="G30" s="72"/>
      <c r="H30" s="72"/>
      <c r="I30" s="47"/>
    </row>
    <row r="31" spans="1:12" s="70" customFormat="1">
      <c r="A31" s="74"/>
      <c r="B31" s="69"/>
      <c r="D31" s="47"/>
      <c r="E31" s="71"/>
      <c r="F31" s="72"/>
      <c r="G31" s="72"/>
      <c r="H31" s="72"/>
      <c r="I31" s="47"/>
    </row>
    <row r="32" spans="1:12" s="70" customFormat="1">
      <c r="A32" s="74"/>
      <c r="B32" s="69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10" customFormat="1">
      <c r="B47" s="69"/>
      <c r="C47" s="70"/>
      <c r="D47" s="47"/>
      <c r="E47" s="71"/>
      <c r="F47" s="72"/>
      <c r="G47" s="72"/>
      <c r="H47" s="72"/>
      <c r="I47" s="47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D52" s="41"/>
      <c r="E52" s="41"/>
      <c r="F52" s="75"/>
      <c r="G52" s="75"/>
      <c r="H52" s="75"/>
      <c r="I52" s="41"/>
    </row>
    <row r="53" spans="2:9" s="10" customFormat="1">
      <c r="B53" s="69"/>
      <c r="D53" s="41"/>
      <c r="E53" s="41"/>
      <c r="F53" s="75"/>
      <c r="G53" s="75"/>
      <c r="H53" s="75"/>
      <c r="I53" s="41"/>
    </row>
    <row r="54" spans="2:9" s="10" customFormat="1">
      <c r="B54" s="69"/>
      <c r="D54" s="41"/>
      <c r="E54" s="41"/>
      <c r="F54" s="41"/>
      <c r="G54" s="41"/>
      <c r="H54" s="41"/>
      <c r="I54" s="41"/>
    </row>
    <row r="55" spans="2:9" s="10" customFormat="1">
      <c r="B55" s="69"/>
      <c r="D55" s="41"/>
      <c r="E55" s="41"/>
      <c r="F55" s="41"/>
      <c r="G55" s="41"/>
      <c r="H55" s="41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3" max="16383" man="1"/>
  </row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5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42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>
      <c r="A9" s="10"/>
      <c r="B9" s="18">
        <v>1</v>
      </c>
      <c r="C9" s="19" t="s">
        <v>1035</v>
      </c>
      <c r="D9" s="20"/>
      <c r="E9" s="21"/>
      <c r="F9" s="20"/>
      <c r="G9" s="20"/>
      <c r="H9" s="20"/>
      <c r="I9" s="22">
        <f>I52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63">
      <c r="A11" s="10"/>
      <c r="B11" s="18">
        <v>2</v>
      </c>
      <c r="C11" s="19" t="s">
        <v>1036</v>
      </c>
      <c r="D11" s="20"/>
      <c r="E11" s="21"/>
      <c r="F11" s="20"/>
      <c r="G11" s="20"/>
      <c r="H11" s="20"/>
      <c r="I11" s="22">
        <f>I65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47.25">
      <c r="A13" s="10"/>
      <c r="B13" s="18">
        <v>3</v>
      </c>
      <c r="C13" s="19" t="s">
        <v>1037</v>
      </c>
      <c r="D13" s="20"/>
      <c r="E13" s="21"/>
      <c r="F13" s="20"/>
      <c r="G13" s="20"/>
      <c r="H13" s="20"/>
      <c r="I13" s="22">
        <f>I80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 ht="47.25">
      <c r="A15" s="10"/>
      <c r="B15" s="18">
        <v>4</v>
      </c>
      <c r="C15" s="274" t="s">
        <v>1038</v>
      </c>
      <c r="D15" s="20"/>
      <c r="E15" s="21"/>
      <c r="F15" s="20"/>
      <c r="G15" s="20"/>
      <c r="H15" s="20"/>
      <c r="I15" s="22">
        <f>I92</f>
        <v>0</v>
      </c>
      <c r="J15" s="16"/>
      <c r="K15" s="16"/>
    </row>
    <row r="16" spans="1:11" s="17" customFormat="1">
      <c r="A16" s="10"/>
      <c r="B16" s="18"/>
      <c r="C16" s="19"/>
      <c r="D16" s="20"/>
      <c r="E16" s="21"/>
      <c r="F16" s="20"/>
      <c r="G16" s="20"/>
      <c r="H16" s="20"/>
      <c r="I16" s="22"/>
      <c r="J16" s="16"/>
      <c r="K16" s="16"/>
    </row>
    <row r="17" spans="1:11" s="17" customFormat="1" ht="47.25">
      <c r="A17" s="10"/>
      <c r="B17" s="18">
        <v>5</v>
      </c>
      <c r="C17" s="274" t="s">
        <v>1039</v>
      </c>
      <c r="D17" s="20"/>
      <c r="E17" s="21"/>
      <c r="F17" s="20"/>
      <c r="G17" s="20"/>
      <c r="H17" s="20"/>
      <c r="I17" s="22">
        <f>I106</f>
        <v>0</v>
      </c>
      <c r="J17" s="16"/>
      <c r="K17" s="16"/>
    </row>
    <row r="18" spans="1:11" s="17" customFormat="1">
      <c r="A18" s="10"/>
      <c r="B18" s="18"/>
      <c r="C18" s="19"/>
      <c r="D18" s="20"/>
      <c r="E18" s="21"/>
      <c r="F18" s="20"/>
      <c r="G18" s="20"/>
      <c r="H18" s="20"/>
      <c r="I18" s="22"/>
      <c r="J18" s="16"/>
      <c r="K18" s="16"/>
    </row>
    <row r="19" spans="1:11" s="17" customFormat="1" ht="47.25">
      <c r="A19" s="10"/>
      <c r="B19" s="18">
        <v>6</v>
      </c>
      <c r="C19" s="274" t="s">
        <v>1040</v>
      </c>
      <c r="D19" s="20"/>
      <c r="E19" s="21"/>
      <c r="F19" s="20"/>
      <c r="G19" s="20"/>
      <c r="H19" s="20"/>
      <c r="I19" s="22">
        <f>I118</f>
        <v>0</v>
      </c>
      <c r="J19" s="16"/>
      <c r="K19" s="16"/>
    </row>
    <row r="20" spans="1:11" s="17" customFormat="1">
      <c r="A20" s="10"/>
      <c r="B20" s="18"/>
      <c r="C20" s="19"/>
      <c r="D20" s="20"/>
      <c r="E20" s="21"/>
      <c r="F20" s="20"/>
      <c r="G20" s="20"/>
      <c r="H20" s="20"/>
      <c r="I20" s="22"/>
      <c r="J20" s="16"/>
      <c r="K20" s="16"/>
    </row>
    <row r="21" spans="1:11" s="17" customFormat="1" ht="78.75">
      <c r="A21" s="10"/>
      <c r="B21" s="18">
        <v>7</v>
      </c>
      <c r="C21" s="274" t="s">
        <v>1041</v>
      </c>
      <c r="D21" s="20"/>
      <c r="E21" s="21"/>
      <c r="F21" s="20"/>
      <c r="G21" s="20"/>
      <c r="H21" s="20"/>
      <c r="I21" s="22">
        <f>I133</f>
        <v>0</v>
      </c>
      <c r="J21" s="16"/>
      <c r="K21" s="16"/>
    </row>
    <row r="22" spans="1:11" s="17" customFormat="1">
      <c r="A22" s="10"/>
      <c r="B22" s="18"/>
      <c r="C22" s="19"/>
      <c r="D22" s="20"/>
      <c r="E22" s="21"/>
      <c r="F22" s="20"/>
      <c r="G22" s="20"/>
      <c r="H22" s="20"/>
      <c r="I22" s="22"/>
      <c r="J22" s="16"/>
      <c r="K22" s="16"/>
    </row>
    <row r="23" spans="1:11" s="17" customFormat="1" ht="63">
      <c r="A23" s="10"/>
      <c r="B23" s="18">
        <v>8</v>
      </c>
      <c r="C23" s="274" t="s">
        <v>1042</v>
      </c>
      <c r="D23" s="20"/>
      <c r="E23" s="21"/>
      <c r="F23" s="20"/>
      <c r="G23" s="20"/>
      <c r="H23" s="20"/>
      <c r="I23" s="22">
        <f>I146</f>
        <v>0</v>
      </c>
      <c r="J23" s="16"/>
      <c r="K23" s="16"/>
    </row>
    <row r="24" spans="1:11" s="17" customFormat="1">
      <c r="A24" s="10"/>
      <c r="B24" s="18"/>
      <c r="C24" s="19"/>
      <c r="D24" s="20"/>
      <c r="E24" s="21"/>
      <c r="F24" s="20"/>
      <c r="G24" s="20"/>
      <c r="H24" s="20"/>
      <c r="I24" s="22"/>
      <c r="J24" s="16"/>
      <c r="K24" s="16"/>
    </row>
    <row r="25" spans="1:11" s="17" customFormat="1" ht="78.75">
      <c r="A25" s="10"/>
      <c r="B25" s="18">
        <v>9</v>
      </c>
      <c r="C25" s="19" t="s">
        <v>1043</v>
      </c>
      <c r="D25" s="20"/>
      <c r="E25" s="21"/>
      <c r="F25" s="20"/>
      <c r="G25" s="20"/>
      <c r="H25" s="20"/>
      <c r="I25" s="22">
        <f>I156</f>
        <v>0</v>
      </c>
      <c r="J25" s="16"/>
      <c r="K25" s="16"/>
    </row>
    <row r="26" spans="1:11" s="17" customFormat="1">
      <c r="A26" s="10"/>
      <c r="B26" s="18"/>
      <c r="C26" s="19"/>
      <c r="D26" s="20"/>
      <c r="E26" s="21"/>
      <c r="F26" s="20"/>
      <c r="G26" s="20"/>
      <c r="H26" s="20"/>
      <c r="I26" s="22"/>
      <c r="J26" s="16"/>
      <c r="K26" s="16"/>
    </row>
    <row r="27" spans="1:11" s="17" customFormat="1" ht="47.25">
      <c r="A27" s="10"/>
      <c r="B27" s="18">
        <v>10</v>
      </c>
      <c r="C27" s="274" t="s">
        <v>1044</v>
      </c>
      <c r="D27" s="20"/>
      <c r="E27" s="21"/>
      <c r="F27" s="20"/>
      <c r="G27" s="20"/>
      <c r="H27" s="20"/>
      <c r="I27" s="22">
        <f>I169</f>
        <v>0</v>
      </c>
      <c r="J27" s="16"/>
      <c r="K27" s="16"/>
    </row>
    <row r="28" spans="1:11" s="17" customFormat="1">
      <c r="A28" s="10"/>
      <c r="B28" s="18"/>
      <c r="C28" s="19"/>
      <c r="D28" s="20"/>
      <c r="E28" s="21"/>
      <c r="F28" s="20"/>
      <c r="G28" s="20"/>
      <c r="H28" s="20"/>
      <c r="I28" s="22"/>
      <c r="J28" s="16"/>
      <c r="K28" s="16"/>
    </row>
    <row r="29" spans="1:11" s="17" customFormat="1" ht="47.25">
      <c r="A29" s="10"/>
      <c r="B29" s="18">
        <v>11</v>
      </c>
      <c r="C29" s="274" t="s">
        <v>1045</v>
      </c>
      <c r="D29" s="20"/>
      <c r="E29" s="21"/>
      <c r="F29" s="20"/>
      <c r="G29" s="20"/>
      <c r="H29" s="20"/>
      <c r="I29" s="22">
        <f>I179</f>
        <v>0</v>
      </c>
      <c r="J29" s="16"/>
      <c r="K29" s="16"/>
    </row>
    <row r="30" spans="1:11" s="17" customFormat="1">
      <c r="A30" s="10"/>
      <c r="B30" s="18"/>
      <c r="C30" s="19"/>
      <c r="D30" s="20"/>
      <c r="E30" s="21"/>
      <c r="F30" s="20"/>
      <c r="G30" s="20"/>
      <c r="H30" s="20"/>
      <c r="I30" s="22"/>
      <c r="J30" s="16"/>
      <c r="K30" s="16"/>
    </row>
    <row r="31" spans="1:11" s="17" customFormat="1">
      <c r="A31" s="10"/>
      <c r="B31" s="18">
        <v>12</v>
      </c>
      <c r="C31" s="274" t="s">
        <v>1046</v>
      </c>
      <c r="D31" s="20"/>
      <c r="E31" s="21"/>
      <c r="F31" s="20"/>
      <c r="G31" s="20"/>
      <c r="H31" s="20"/>
      <c r="I31" s="22">
        <f>I194</f>
        <v>0</v>
      </c>
      <c r="J31" s="16"/>
      <c r="K31" s="16"/>
    </row>
    <row r="32" spans="1:11" s="17" customFormat="1">
      <c r="A32" s="10"/>
      <c r="B32" s="18"/>
      <c r="C32" s="19"/>
      <c r="D32" s="20"/>
      <c r="E32" s="21"/>
      <c r="F32" s="20"/>
      <c r="G32" s="20"/>
      <c r="H32" s="20"/>
      <c r="I32" s="22"/>
      <c r="J32" s="16"/>
      <c r="K32" s="16"/>
    </row>
    <row r="33" spans="1:11" s="17" customFormat="1" ht="47.25">
      <c r="A33" s="10"/>
      <c r="B33" s="18">
        <v>13</v>
      </c>
      <c r="C33" s="274" t="s">
        <v>1047</v>
      </c>
      <c r="D33" s="20"/>
      <c r="E33" s="21"/>
      <c r="F33" s="20"/>
      <c r="G33" s="20"/>
      <c r="H33" s="20"/>
      <c r="I33" s="22">
        <f>I204</f>
        <v>0</v>
      </c>
      <c r="J33" s="16"/>
      <c r="K33" s="16"/>
    </row>
    <row r="34" spans="1:11" s="17" customFormat="1">
      <c r="A34" s="10"/>
      <c r="B34" s="18"/>
      <c r="C34" s="19"/>
      <c r="D34" s="20"/>
      <c r="E34" s="21"/>
      <c r="F34" s="20"/>
      <c r="G34" s="20"/>
      <c r="H34" s="20"/>
      <c r="I34" s="22"/>
      <c r="J34" s="16"/>
      <c r="K34" s="16"/>
    </row>
    <row r="35" spans="1:11" s="17" customFormat="1">
      <c r="A35" s="10"/>
      <c r="B35" s="18">
        <v>14</v>
      </c>
      <c r="C35" s="274" t="s">
        <v>1048</v>
      </c>
      <c r="D35" s="20"/>
      <c r="E35" s="21"/>
      <c r="F35" s="20"/>
      <c r="G35" s="20"/>
      <c r="H35" s="20"/>
      <c r="I35" s="22">
        <f>I214</f>
        <v>0</v>
      </c>
      <c r="J35" s="16"/>
      <c r="K35" s="16"/>
    </row>
    <row r="36" spans="1:11" s="17" customFormat="1">
      <c r="A36" s="10"/>
      <c r="B36" s="18"/>
      <c r="C36" s="19"/>
      <c r="D36" s="20"/>
      <c r="E36" s="21"/>
      <c r="F36" s="20"/>
      <c r="G36" s="20"/>
      <c r="H36" s="20"/>
      <c r="I36" s="22"/>
      <c r="J36" s="16"/>
      <c r="K36" s="16"/>
    </row>
    <row r="37" spans="1:11" s="17" customFormat="1">
      <c r="A37" s="10"/>
      <c r="B37" s="18"/>
      <c r="C37" s="19"/>
      <c r="D37" s="20"/>
      <c r="E37" s="21"/>
      <c r="F37" s="20"/>
      <c r="G37" s="20"/>
      <c r="H37" s="20"/>
      <c r="I37" s="22"/>
      <c r="J37" s="16"/>
      <c r="K37" s="16"/>
    </row>
    <row r="38" spans="1:11" s="17" customFormat="1">
      <c r="A38" s="10"/>
      <c r="B38" s="23"/>
      <c r="C38" s="24" t="s">
        <v>7</v>
      </c>
      <c r="D38" s="24"/>
      <c r="E38" s="25"/>
      <c r="F38" s="24"/>
      <c r="G38" s="24"/>
      <c r="H38" s="24"/>
      <c r="I38" s="26">
        <f>SUM(I8:I37)</f>
        <v>0</v>
      </c>
    </row>
    <row r="39" spans="1:11" s="17" customFormat="1">
      <c r="A39" s="10"/>
      <c r="B39" s="27"/>
      <c r="C39" s="28"/>
      <c r="D39" s="29"/>
      <c r="E39" s="30"/>
      <c r="F39" s="31"/>
      <c r="G39" s="31"/>
      <c r="H39" s="31"/>
      <c r="I39" s="32"/>
    </row>
    <row r="40" spans="1:11" s="17" customFormat="1">
      <c r="A40" s="10"/>
      <c r="B40" s="33"/>
      <c r="C40" s="34"/>
      <c r="D40" s="35"/>
      <c r="E40" s="36"/>
      <c r="F40" s="37"/>
      <c r="G40" s="37"/>
      <c r="H40" s="37"/>
      <c r="I40" s="37"/>
    </row>
    <row r="41" spans="1:11" s="17" customFormat="1">
      <c r="A41" s="10"/>
      <c r="B41" s="125">
        <v>1</v>
      </c>
      <c r="C41" s="258" t="s">
        <v>582</v>
      </c>
      <c r="D41" s="79"/>
      <c r="E41" s="90"/>
      <c r="F41" s="37"/>
      <c r="G41" s="37"/>
      <c r="H41" s="37"/>
      <c r="I41" s="37"/>
    </row>
    <row r="42" spans="1:11" s="17" customFormat="1">
      <c r="A42" s="10"/>
      <c r="B42" s="105" t="s">
        <v>51</v>
      </c>
      <c r="C42" s="95" t="s">
        <v>530</v>
      </c>
      <c r="D42" s="79"/>
      <c r="E42" s="90"/>
      <c r="F42" s="37"/>
      <c r="G42" s="37"/>
      <c r="H42" s="37"/>
      <c r="I42" s="37"/>
    </row>
    <row r="43" spans="1:11" s="17" customFormat="1" ht="47.25">
      <c r="A43" s="10"/>
      <c r="B43" s="105" t="s">
        <v>218</v>
      </c>
      <c r="C43" s="95" t="s">
        <v>611</v>
      </c>
      <c r="D43" s="79"/>
      <c r="E43" s="266"/>
      <c r="F43" s="40"/>
      <c r="G43" s="40"/>
      <c r="H43" s="40"/>
      <c r="I43" s="40"/>
    </row>
    <row r="44" spans="1:11" s="17" customFormat="1" ht="31.5">
      <c r="A44" s="10"/>
      <c r="B44" s="33" t="s">
        <v>351</v>
      </c>
      <c r="C44" s="84" t="s">
        <v>531</v>
      </c>
      <c r="D44" s="79" t="s">
        <v>15</v>
      </c>
      <c r="E44" s="93">
        <v>462.4</v>
      </c>
      <c r="F44" s="40"/>
      <c r="G44" s="286"/>
      <c r="H44" s="40"/>
      <c r="I44" s="40">
        <f>ROUND(E44*H44,2)</f>
        <v>0</v>
      </c>
    </row>
    <row r="45" spans="1:11" s="17" customFormat="1" ht="31.5">
      <c r="A45" s="10"/>
      <c r="B45" s="105" t="s">
        <v>53</v>
      </c>
      <c r="C45" s="95" t="s">
        <v>583</v>
      </c>
      <c r="D45" s="79"/>
      <c r="E45" s="266"/>
      <c r="F45" s="40"/>
      <c r="G45" s="40"/>
      <c r="H45" s="40"/>
      <c r="I45" s="40"/>
    </row>
    <row r="46" spans="1:11" s="17" customFormat="1" ht="63">
      <c r="A46" s="10"/>
      <c r="B46" s="33" t="s">
        <v>220</v>
      </c>
      <c r="C46" s="84" t="s">
        <v>799</v>
      </c>
      <c r="D46" s="79" t="s">
        <v>20</v>
      </c>
      <c r="E46" s="273">
        <v>28.9</v>
      </c>
      <c r="F46" s="40"/>
      <c r="G46" s="286"/>
      <c r="H46" s="40"/>
      <c r="I46" s="40">
        <f t="shared" ref="I46:I126" si="0">ROUND(E46*H46,2)</f>
        <v>0</v>
      </c>
    </row>
    <row r="47" spans="1:11" s="17" customFormat="1">
      <c r="A47" s="10"/>
      <c r="B47" s="105" t="s">
        <v>60</v>
      </c>
      <c r="C47" s="95" t="s">
        <v>612</v>
      </c>
      <c r="D47" s="79"/>
      <c r="E47" s="266"/>
      <c r="F47" s="40"/>
      <c r="G47" s="40"/>
      <c r="H47" s="40"/>
      <c r="I47" s="40"/>
    </row>
    <row r="48" spans="1:11" s="17" customFormat="1" ht="63">
      <c r="A48" s="10"/>
      <c r="B48" s="33" t="s">
        <v>221</v>
      </c>
      <c r="C48" s="84" t="s">
        <v>800</v>
      </c>
      <c r="D48" s="79" t="s">
        <v>23</v>
      </c>
      <c r="E48" s="93">
        <v>7.23</v>
      </c>
      <c r="F48" s="40"/>
      <c r="G48" s="286"/>
      <c r="H48" s="40"/>
      <c r="I48" s="40">
        <f t="shared" si="0"/>
        <v>0</v>
      </c>
    </row>
    <row r="49" spans="1:9" s="17" customFormat="1">
      <c r="A49" s="10"/>
      <c r="B49" s="105" t="s">
        <v>61</v>
      </c>
      <c r="C49" s="95" t="s">
        <v>644</v>
      </c>
      <c r="D49" s="79"/>
      <c r="E49" s="266"/>
      <c r="F49" s="40"/>
      <c r="G49" s="40"/>
      <c r="H49" s="40"/>
      <c r="I49" s="40"/>
    </row>
    <row r="50" spans="1:9" s="17" customFormat="1" ht="31.5">
      <c r="A50" s="10"/>
      <c r="B50" s="33" t="s">
        <v>222</v>
      </c>
      <c r="C50" s="84" t="s">
        <v>645</v>
      </c>
      <c r="D50" s="79" t="s">
        <v>43</v>
      </c>
      <c r="E50" s="93">
        <v>2</v>
      </c>
      <c r="F50" s="40"/>
      <c r="G50" s="289"/>
      <c r="H50" s="40"/>
      <c r="I50" s="40">
        <f>ROUND(E50*H50,2)</f>
        <v>0</v>
      </c>
    </row>
    <row r="51" spans="1:9" s="17" customFormat="1">
      <c r="A51" s="10"/>
      <c r="B51" s="33"/>
      <c r="C51" s="89"/>
      <c r="D51" s="79"/>
      <c r="E51" s="266"/>
      <c r="F51" s="40"/>
      <c r="G51" s="40"/>
      <c r="H51" s="40"/>
      <c r="I51" s="40"/>
    </row>
    <row r="52" spans="1:9" s="17" customFormat="1">
      <c r="A52" s="10"/>
      <c r="B52" s="33"/>
      <c r="C52" s="50" t="s">
        <v>8</v>
      </c>
      <c r="D52" s="112"/>
      <c r="E52" s="97"/>
      <c r="F52" s="98"/>
      <c r="G52" s="98"/>
      <c r="H52" s="40"/>
      <c r="I52" s="61">
        <f>SUM(I44:I51)</f>
        <v>0</v>
      </c>
    </row>
    <row r="53" spans="1:9" s="17" customFormat="1">
      <c r="A53" s="10"/>
      <c r="B53" s="33"/>
      <c r="C53" s="89"/>
      <c r="D53" s="79"/>
      <c r="E53" s="266"/>
      <c r="F53" s="40"/>
      <c r="G53" s="40"/>
      <c r="H53" s="40"/>
      <c r="I53" s="40"/>
    </row>
    <row r="54" spans="1:9" s="17" customFormat="1" ht="47.25">
      <c r="A54" s="10"/>
      <c r="B54" s="125">
        <v>2</v>
      </c>
      <c r="C54" s="258" t="s">
        <v>598</v>
      </c>
      <c r="D54" s="79"/>
      <c r="E54" s="266"/>
      <c r="F54" s="40"/>
      <c r="G54" s="40"/>
      <c r="H54" s="40"/>
      <c r="I54" s="40"/>
    </row>
    <row r="55" spans="1:9" s="17" customFormat="1">
      <c r="A55" s="10"/>
      <c r="B55" s="105" t="s">
        <v>55</v>
      </c>
      <c r="C55" s="95" t="s">
        <v>589</v>
      </c>
      <c r="D55" s="79"/>
      <c r="E55" s="266"/>
      <c r="F55" s="40"/>
      <c r="G55" s="40"/>
      <c r="H55" s="40"/>
      <c r="I55" s="40"/>
    </row>
    <row r="56" spans="1:9" s="17" customFormat="1" ht="63">
      <c r="A56" s="10"/>
      <c r="B56" s="33" t="s">
        <v>223</v>
      </c>
      <c r="C56" s="84" t="s">
        <v>610</v>
      </c>
      <c r="D56" s="79" t="s">
        <v>15</v>
      </c>
      <c r="E56" s="93">
        <v>306</v>
      </c>
      <c r="F56" s="40"/>
      <c r="G56" s="286"/>
      <c r="H56" s="40"/>
      <c r="I56" s="40">
        <f t="shared" si="0"/>
        <v>0</v>
      </c>
    </row>
    <row r="57" spans="1:9" s="17" customFormat="1" ht="31.5">
      <c r="A57" s="10"/>
      <c r="B57" s="105" t="s">
        <v>64</v>
      </c>
      <c r="C57" s="95" t="s">
        <v>603</v>
      </c>
      <c r="D57" s="79"/>
      <c r="E57" s="266"/>
      <c r="F57" s="40"/>
      <c r="G57" s="40"/>
      <c r="H57" s="40"/>
      <c r="I57" s="40"/>
    </row>
    <row r="58" spans="1:9" s="17" customFormat="1" ht="47.25">
      <c r="A58" s="10"/>
      <c r="B58" s="33" t="s">
        <v>225</v>
      </c>
      <c r="C58" s="84" t="s">
        <v>604</v>
      </c>
      <c r="D58" s="79" t="s">
        <v>20</v>
      </c>
      <c r="E58" s="93">
        <v>102</v>
      </c>
      <c r="F58" s="40"/>
      <c r="G58" s="286"/>
      <c r="H58" s="40"/>
      <c r="I58" s="40">
        <f t="shared" si="0"/>
        <v>0</v>
      </c>
    </row>
    <row r="59" spans="1:9" s="17" customFormat="1">
      <c r="A59" s="10"/>
      <c r="B59" s="105" t="s">
        <v>65</v>
      </c>
      <c r="C59" s="95" t="s">
        <v>612</v>
      </c>
      <c r="D59" s="79"/>
      <c r="E59" s="266"/>
      <c r="F59" s="40"/>
      <c r="G59" s="40"/>
      <c r="H59" s="40"/>
      <c r="I59" s="40"/>
    </row>
    <row r="60" spans="1:9" s="17" customFormat="1" ht="63">
      <c r="A60" s="10"/>
      <c r="B60" s="33" t="s">
        <v>226</v>
      </c>
      <c r="C60" s="84" t="s">
        <v>800</v>
      </c>
      <c r="D60" s="79" t="s">
        <v>23</v>
      </c>
      <c r="E60" s="93">
        <v>15.3</v>
      </c>
      <c r="F60" s="40"/>
      <c r="G60" s="286"/>
      <c r="H60" s="40"/>
      <c r="I60" s="40">
        <f t="shared" si="0"/>
        <v>0</v>
      </c>
    </row>
    <row r="61" spans="1:9" s="17" customFormat="1">
      <c r="A61" s="10"/>
      <c r="B61" s="105" t="s">
        <v>70</v>
      </c>
      <c r="C61" s="95" t="s">
        <v>660</v>
      </c>
      <c r="D61" s="79"/>
      <c r="E61" s="266"/>
      <c r="F61" s="40"/>
      <c r="G61" s="40"/>
      <c r="H61" s="40"/>
      <c r="I61" s="40"/>
    </row>
    <row r="62" spans="1:9" s="17" customFormat="1" ht="31.5">
      <c r="A62" s="10"/>
      <c r="B62" s="33" t="s">
        <v>227</v>
      </c>
      <c r="C62" s="84" t="s">
        <v>661</v>
      </c>
      <c r="D62" s="79" t="s">
        <v>43</v>
      </c>
      <c r="E62" s="93">
        <v>2</v>
      </c>
      <c r="F62" s="40"/>
      <c r="G62" s="289"/>
      <c r="H62" s="40"/>
      <c r="I62" s="40">
        <f>ROUND(E62*H62,2)</f>
        <v>0</v>
      </c>
    </row>
    <row r="63" spans="1:9" s="17" customFormat="1" ht="31.5">
      <c r="A63" s="10"/>
      <c r="B63" s="33" t="s">
        <v>228</v>
      </c>
      <c r="C63" s="84" t="s">
        <v>662</v>
      </c>
      <c r="D63" s="79" t="s">
        <v>43</v>
      </c>
      <c r="E63" s="93">
        <v>1</v>
      </c>
      <c r="F63" s="40"/>
      <c r="G63" s="289"/>
      <c r="H63" s="40"/>
      <c r="I63" s="40">
        <f>ROUND(E63*H63,2)</f>
        <v>0</v>
      </c>
    </row>
    <row r="64" spans="1:9" s="17" customFormat="1">
      <c r="A64" s="10"/>
      <c r="B64" s="33"/>
      <c r="C64" s="84"/>
      <c r="D64" s="79"/>
      <c r="E64" s="93"/>
      <c r="F64" s="40"/>
      <c r="G64" s="40"/>
      <c r="H64" s="40"/>
      <c r="I64" s="40"/>
    </row>
    <row r="65" spans="1:9" s="17" customFormat="1">
      <c r="A65" s="10"/>
      <c r="B65" s="33"/>
      <c r="C65" s="50" t="s">
        <v>10</v>
      </c>
      <c r="D65" s="112"/>
      <c r="E65" s="97"/>
      <c r="F65" s="98"/>
      <c r="G65" s="98"/>
      <c r="H65" s="40"/>
      <c r="I65" s="61">
        <f>SUM(I56:I64)</f>
        <v>0</v>
      </c>
    </row>
    <row r="66" spans="1:9" s="17" customFormat="1">
      <c r="A66" s="10"/>
      <c r="B66" s="33"/>
      <c r="C66" s="84"/>
      <c r="D66" s="79"/>
      <c r="E66" s="93"/>
      <c r="F66" s="40"/>
      <c r="G66" s="40"/>
      <c r="H66" s="40"/>
      <c r="I66" s="40"/>
    </row>
    <row r="67" spans="1:9" s="17" customFormat="1" ht="31.5">
      <c r="A67" s="10"/>
      <c r="B67" s="125">
        <v>3</v>
      </c>
      <c r="C67" s="258" t="s">
        <v>797</v>
      </c>
      <c r="D67" s="79"/>
      <c r="E67" s="266"/>
      <c r="F67" s="40"/>
      <c r="G67" s="40"/>
      <c r="H67" s="40"/>
      <c r="I67" s="40"/>
    </row>
    <row r="68" spans="1:9" s="17" customFormat="1">
      <c r="A68" s="10"/>
      <c r="B68" s="105" t="s">
        <v>58</v>
      </c>
      <c r="C68" s="95" t="s">
        <v>589</v>
      </c>
      <c r="D68" s="79"/>
      <c r="E68" s="266"/>
      <c r="F68" s="40"/>
      <c r="G68" s="40"/>
      <c r="H68" s="40"/>
      <c r="I68" s="40"/>
    </row>
    <row r="69" spans="1:9" s="17" customFormat="1" ht="63">
      <c r="A69" s="10"/>
      <c r="B69" s="33" t="s">
        <v>237</v>
      </c>
      <c r="C69" s="84" t="s">
        <v>610</v>
      </c>
      <c r="D69" s="79" t="s">
        <v>15</v>
      </c>
      <c r="E69" s="93">
        <v>150</v>
      </c>
      <c r="F69" s="40"/>
      <c r="G69" s="286"/>
      <c r="H69" s="40"/>
      <c r="I69" s="40">
        <f t="shared" si="0"/>
        <v>0</v>
      </c>
    </row>
    <row r="70" spans="1:9" s="17" customFormat="1">
      <c r="A70" s="10"/>
      <c r="B70" s="27"/>
      <c r="C70" s="275"/>
      <c r="D70" s="255"/>
      <c r="E70" s="246"/>
      <c r="F70" s="221"/>
      <c r="G70" s="221"/>
      <c r="H70" s="221"/>
      <c r="I70" s="221"/>
    </row>
    <row r="71" spans="1:9" s="17" customFormat="1">
      <c r="A71" s="10"/>
      <c r="B71" s="33"/>
      <c r="C71" s="84"/>
      <c r="D71" s="79"/>
      <c r="E71" s="93"/>
      <c r="F71" s="40"/>
      <c r="G71" s="40"/>
      <c r="H71" s="40"/>
      <c r="I71" s="40"/>
    </row>
    <row r="72" spans="1:9" s="17" customFormat="1" ht="31.5">
      <c r="A72" s="10"/>
      <c r="B72" s="33" t="s">
        <v>66</v>
      </c>
      <c r="C72" s="84" t="s">
        <v>599</v>
      </c>
      <c r="D72" s="79"/>
      <c r="E72" s="93"/>
      <c r="F72" s="40"/>
      <c r="G72" s="40"/>
      <c r="H72" s="40"/>
      <c r="I72" s="40"/>
    </row>
    <row r="73" spans="1:9" s="17" customFormat="1" ht="63">
      <c r="A73" s="10"/>
      <c r="B73" s="33" t="s">
        <v>238</v>
      </c>
      <c r="C73" s="84" t="s">
        <v>600</v>
      </c>
      <c r="D73" s="79" t="s">
        <v>20</v>
      </c>
      <c r="E73" s="93">
        <v>50</v>
      </c>
      <c r="F73" s="40"/>
      <c r="G73" s="286"/>
      <c r="H73" s="40"/>
      <c r="I73" s="40">
        <f t="shared" si="0"/>
        <v>0</v>
      </c>
    </row>
    <row r="74" spans="1:9" s="17" customFormat="1">
      <c r="A74" s="10"/>
      <c r="B74" s="105" t="s">
        <v>68</v>
      </c>
      <c r="C74" s="95" t="s">
        <v>612</v>
      </c>
      <c r="D74" s="79"/>
      <c r="E74" s="266"/>
      <c r="F74" s="40"/>
      <c r="G74" s="40"/>
      <c r="H74" s="40"/>
      <c r="I74" s="40"/>
    </row>
    <row r="75" spans="1:9" s="17" customFormat="1" ht="63">
      <c r="A75" s="10"/>
      <c r="B75" s="33" t="s">
        <v>240</v>
      </c>
      <c r="C75" s="84" t="s">
        <v>801</v>
      </c>
      <c r="D75" s="79" t="s">
        <v>23</v>
      </c>
      <c r="E75" s="93">
        <v>45.86</v>
      </c>
      <c r="F75" s="40"/>
      <c r="G75" s="286"/>
      <c r="H75" s="40"/>
      <c r="I75" s="40">
        <f t="shared" si="0"/>
        <v>0</v>
      </c>
    </row>
    <row r="76" spans="1:9" s="17" customFormat="1">
      <c r="A76" s="10"/>
      <c r="B76" s="105" t="s">
        <v>69</v>
      </c>
      <c r="C76" s="95" t="s">
        <v>660</v>
      </c>
      <c r="D76" s="79"/>
      <c r="E76" s="266"/>
      <c r="F76" s="40"/>
      <c r="G76" s="40"/>
      <c r="H76" s="40"/>
      <c r="I76" s="40"/>
    </row>
    <row r="77" spans="1:9" s="17" customFormat="1" ht="31.5">
      <c r="A77" s="10"/>
      <c r="B77" s="33" t="s">
        <v>244</v>
      </c>
      <c r="C77" s="84" t="s">
        <v>661</v>
      </c>
      <c r="D77" s="79" t="s">
        <v>43</v>
      </c>
      <c r="E77" s="93">
        <v>2</v>
      </c>
      <c r="F77" s="40"/>
      <c r="G77" s="289"/>
      <c r="H77" s="40"/>
      <c r="I77" s="40">
        <f>ROUND(E77*H77,2)</f>
        <v>0</v>
      </c>
    </row>
    <row r="78" spans="1:9" s="17" customFormat="1" ht="31.5">
      <c r="A78" s="10"/>
      <c r="B78" s="33" t="s">
        <v>245</v>
      </c>
      <c r="C78" s="84" t="s">
        <v>662</v>
      </c>
      <c r="D78" s="79" t="s">
        <v>43</v>
      </c>
      <c r="E78" s="93">
        <v>2</v>
      </c>
      <c r="F78" s="40"/>
      <c r="G78" s="289"/>
      <c r="H78" s="40"/>
      <c r="I78" s="40">
        <f>ROUND(E78*H78,2)</f>
        <v>0</v>
      </c>
    </row>
    <row r="79" spans="1:9" s="17" customFormat="1">
      <c r="A79" s="10"/>
      <c r="B79" s="33"/>
      <c r="C79" s="84"/>
      <c r="D79" s="79"/>
      <c r="E79" s="93"/>
      <c r="F79" s="40"/>
      <c r="G79" s="40"/>
      <c r="H79" s="40"/>
      <c r="I79" s="40"/>
    </row>
    <row r="80" spans="1:9" s="17" customFormat="1">
      <c r="A80" s="10"/>
      <c r="B80" s="33"/>
      <c r="C80" s="50" t="s">
        <v>21</v>
      </c>
      <c r="D80" s="112"/>
      <c r="E80" s="97"/>
      <c r="F80" s="98"/>
      <c r="G80" s="98"/>
      <c r="H80" s="40"/>
      <c r="I80" s="61">
        <f>SUM(I69:I79)</f>
        <v>0</v>
      </c>
    </row>
    <row r="81" spans="1:9" s="17" customFormat="1">
      <c r="A81" s="10"/>
      <c r="B81" s="33"/>
      <c r="C81" s="84"/>
      <c r="D81" s="79"/>
      <c r="E81" s="93"/>
      <c r="F81" s="40"/>
      <c r="G81" s="40"/>
      <c r="H81" s="40"/>
      <c r="I81" s="40"/>
    </row>
    <row r="82" spans="1:9" s="17" customFormat="1" ht="31.5">
      <c r="A82" s="10"/>
      <c r="B82" s="125">
        <v>4</v>
      </c>
      <c r="C82" s="258" t="s">
        <v>590</v>
      </c>
      <c r="D82" s="79"/>
      <c r="E82" s="93"/>
      <c r="F82" s="40"/>
      <c r="G82" s="40"/>
      <c r="H82" s="40"/>
      <c r="I82" s="40"/>
    </row>
    <row r="83" spans="1:9" s="17" customFormat="1">
      <c r="A83" s="10"/>
      <c r="B83" s="105" t="s">
        <v>361</v>
      </c>
      <c r="C83" s="95" t="s">
        <v>589</v>
      </c>
      <c r="D83" s="79"/>
      <c r="E83" s="266"/>
      <c r="F83" s="40"/>
      <c r="G83" s="40"/>
      <c r="H83" s="40"/>
      <c r="I83" s="40"/>
    </row>
    <row r="84" spans="1:9" s="17" customFormat="1" ht="63">
      <c r="A84" s="10"/>
      <c r="B84" s="33" t="s">
        <v>406</v>
      </c>
      <c r="C84" s="84" t="s">
        <v>610</v>
      </c>
      <c r="D84" s="79" t="s">
        <v>15</v>
      </c>
      <c r="E84" s="93">
        <v>1072.5</v>
      </c>
      <c r="F84" s="40"/>
      <c r="G84" s="286"/>
      <c r="H84" s="40"/>
      <c r="I84" s="40">
        <f t="shared" si="0"/>
        <v>0</v>
      </c>
    </row>
    <row r="85" spans="1:9" s="17" customFormat="1" ht="31.5">
      <c r="A85" s="10"/>
      <c r="B85" s="33" t="s">
        <v>362</v>
      </c>
      <c r="C85" s="84" t="s">
        <v>599</v>
      </c>
      <c r="D85" s="79"/>
      <c r="E85" s="93"/>
      <c r="F85" s="40"/>
      <c r="G85" s="40"/>
      <c r="H85" s="40"/>
      <c r="I85" s="40"/>
    </row>
    <row r="86" spans="1:9" s="17" customFormat="1" ht="63">
      <c r="A86" s="10"/>
      <c r="B86" s="33" t="s">
        <v>492</v>
      </c>
      <c r="C86" s="84" t="s">
        <v>602</v>
      </c>
      <c r="D86" s="79" t="s">
        <v>20</v>
      </c>
      <c r="E86" s="93">
        <v>357.5</v>
      </c>
      <c r="F86" s="40"/>
      <c r="G86" s="286"/>
      <c r="H86" s="40"/>
      <c r="I86" s="40">
        <f t="shared" si="0"/>
        <v>0</v>
      </c>
    </row>
    <row r="87" spans="1:9" s="17" customFormat="1">
      <c r="A87" s="10"/>
      <c r="B87" s="105" t="s">
        <v>363</v>
      </c>
      <c r="C87" s="95" t="s">
        <v>612</v>
      </c>
      <c r="D87" s="79"/>
      <c r="E87" s="266"/>
      <c r="F87" s="40"/>
      <c r="G87" s="40"/>
      <c r="H87" s="40"/>
      <c r="I87" s="40"/>
    </row>
    <row r="88" spans="1:9" s="17" customFormat="1" ht="63">
      <c r="A88" s="10"/>
      <c r="B88" s="33" t="s">
        <v>495</v>
      </c>
      <c r="C88" s="84" t="s">
        <v>801</v>
      </c>
      <c r="D88" s="79" t="s">
        <v>23</v>
      </c>
      <c r="E88" s="93">
        <v>305.18</v>
      </c>
      <c r="F88" s="40"/>
      <c r="G88" s="286"/>
      <c r="H88" s="40"/>
      <c r="I88" s="40">
        <f t="shared" si="0"/>
        <v>0</v>
      </c>
    </row>
    <row r="89" spans="1:9" s="17" customFormat="1">
      <c r="A89" s="10"/>
      <c r="B89" s="105" t="s">
        <v>364</v>
      </c>
      <c r="C89" s="95" t="s">
        <v>660</v>
      </c>
      <c r="D89" s="79"/>
      <c r="E89" s="266"/>
      <c r="F89" s="40"/>
      <c r="G89" s="40"/>
      <c r="H89" s="40"/>
      <c r="I89" s="40"/>
    </row>
    <row r="90" spans="1:9" s="17" customFormat="1" ht="31.5">
      <c r="A90" s="10"/>
      <c r="B90" s="33" t="s">
        <v>515</v>
      </c>
      <c r="C90" s="84" t="s">
        <v>663</v>
      </c>
      <c r="D90" s="79" t="s">
        <v>43</v>
      </c>
      <c r="E90" s="93">
        <v>5</v>
      </c>
      <c r="F90" s="40"/>
      <c r="G90" s="289"/>
      <c r="H90" s="40"/>
      <c r="I90" s="40">
        <f>ROUND(E90*H90,2)</f>
        <v>0</v>
      </c>
    </row>
    <row r="91" spans="1:9" s="17" customFormat="1">
      <c r="A91" s="10"/>
      <c r="B91" s="33"/>
      <c r="C91" s="92"/>
      <c r="D91" s="79"/>
      <c r="E91" s="93"/>
      <c r="F91" s="40"/>
      <c r="G91" s="40"/>
      <c r="H91" s="40"/>
      <c r="I91" s="40"/>
    </row>
    <row r="92" spans="1:9" s="17" customFormat="1">
      <c r="A92" s="10"/>
      <c r="B92" s="33"/>
      <c r="C92" s="50" t="s">
        <v>26</v>
      </c>
      <c r="D92" s="112"/>
      <c r="E92" s="97"/>
      <c r="F92" s="98"/>
      <c r="G92" s="98"/>
      <c r="H92" s="40"/>
      <c r="I92" s="61">
        <f>SUM(I84:I91)</f>
        <v>0</v>
      </c>
    </row>
    <row r="93" spans="1:9" s="17" customFormat="1">
      <c r="A93" s="10"/>
      <c r="B93" s="33"/>
      <c r="C93" s="92"/>
      <c r="D93" s="79"/>
      <c r="E93" s="93"/>
      <c r="F93" s="40"/>
      <c r="G93" s="40"/>
      <c r="H93" s="40"/>
      <c r="I93" s="40"/>
    </row>
    <row r="94" spans="1:9" s="17" customFormat="1" ht="31.5">
      <c r="A94" s="10"/>
      <c r="B94" s="125">
        <v>5</v>
      </c>
      <c r="C94" s="258" t="s">
        <v>591</v>
      </c>
      <c r="D94" s="79"/>
      <c r="E94" s="93"/>
      <c r="F94" s="40"/>
      <c r="G94" s="40"/>
      <c r="H94" s="40"/>
      <c r="I94" s="40"/>
    </row>
    <row r="95" spans="1:9" s="17" customFormat="1">
      <c r="A95" s="10"/>
      <c r="B95" s="105" t="s">
        <v>365</v>
      </c>
      <c r="C95" s="95" t="s">
        <v>589</v>
      </c>
      <c r="D95" s="79"/>
      <c r="E95" s="266"/>
      <c r="F95" s="40"/>
      <c r="G95" s="40"/>
      <c r="H95" s="40"/>
      <c r="I95" s="40"/>
    </row>
    <row r="96" spans="1:9" s="17" customFormat="1" ht="63">
      <c r="A96" s="10"/>
      <c r="B96" s="33" t="s">
        <v>409</v>
      </c>
      <c r="C96" s="84" t="s">
        <v>610</v>
      </c>
      <c r="D96" s="79" t="s">
        <v>15</v>
      </c>
      <c r="E96" s="93">
        <v>1177.5</v>
      </c>
      <c r="F96" s="40"/>
      <c r="G96" s="286"/>
      <c r="H96" s="40"/>
      <c r="I96" s="40">
        <f t="shared" si="0"/>
        <v>0</v>
      </c>
    </row>
    <row r="97" spans="1:9" s="17" customFormat="1" ht="31.5">
      <c r="A97" s="10"/>
      <c r="B97" s="33" t="s">
        <v>366</v>
      </c>
      <c r="C97" s="84" t="s">
        <v>599</v>
      </c>
      <c r="D97" s="79"/>
      <c r="E97" s="93"/>
      <c r="F97" s="40"/>
      <c r="G97" s="40"/>
      <c r="H97" s="40"/>
      <c r="I97" s="40"/>
    </row>
    <row r="98" spans="1:9" s="17" customFormat="1" ht="63">
      <c r="A98" s="10"/>
      <c r="B98" s="33" t="s">
        <v>410</v>
      </c>
      <c r="C98" s="84" t="s">
        <v>602</v>
      </c>
      <c r="D98" s="79" t="s">
        <v>20</v>
      </c>
      <c r="E98" s="93">
        <v>392.5</v>
      </c>
      <c r="F98" s="40"/>
      <c r="G98" s="286"/>
      <c r="H98" s="40"/>
      <c r="I98" s="40">
        <f t="shared" si="0"/>
        <v>0</v>
      </c>
    </row>
    <row r="99" spans="1:9" s="17" customFormat="1">
      <c r="A99" s="10"/>
      <c r="B99" s="27"/>
      <c r="C99" s="275"/>
      <c r="D99" s="255"/>
      <c r="E99" s="246"/>
      <c r="F99" s="221"/>
      <c r="G99" s="221"/>
      <c r="H99" s="221"/>
      <c r="I99" s="221"/>
    </row>
    <row r="100" spans="1:9" s="17" customFormat="1">
      <c r="A100" s="10"/>
      <c r="B100" s="33"/>
      <c r="C100" s="84"/>
      <c r="D100" s="79"/>
      <c r="E100" s="93"/>
      <c r="F100" s="40"/>
      <c r="G100" s="40"/>
      <c r="H100" s="40"/>
      <c r="I100" s="40"/>
    </row>
    <row r="101" spans="1:9" s="17" customFormat="1">
      <c r="A101" s="10"/>
      <c r="B101" s="105" t="s">
        <v>367</v>
      </c>
      <c r="C101" s="95" t="s">
        <v>612</v>
      </c>
      <c r="D101" s="79"/>
      <c r="E101" s="266"/>
      <c r="F101" s="40"/>
      <c r="G101" s="40"/>
      <c r="H101" s="40"/>
      <c r="I101" s="40"/>
    </row>
    <row r="102" spans="1:9" s="17" customFormat="1" ht="63">
      <c r="A102" s="10"/>
      <c r="B102" s="33" t="s">
        <v>412</v>
      </c>
      <c r="C102" s="84" t="s">
        <v>801</v>
      </c>
      <c r="D102" s="79" t="s">
        <v>23</v>
      </c>
      <c r="E102" s="93">
        <v>335.06</v>
      </c>
      <c r="F102" s="40"/>
      <c r="G102" s="286"/>
      <c r="H102" s="40"/>
      <c r="I102" s="40">
        <f t="shared" si="0"/>
        <v>0</v>
      </c>
    </row>
    <row r="103" spans="1:9" s="17" customFormat="1">
      <c r="A103" s="10"/>
      <c r="B103" s="105" t="s">
        <v>664</v>
      </c>
      <c r="C103" s="95" t="s">
        <v>660</v>
      </c>
      <c r="D103" s="79"/>
      <c r="E103" s="266"/>
      <c r="F103" s="40"/>
      <c r="G103" s="40"/>
      <c r="H103" s="40"/>
      <c r="I103" s="40"/>
    </row>
    <row r="104" spans="1:9" s="17" customFormat="1" ht="31.5">
      <c r="A104" s="10"/>
      <c r="B104" s="33" t="s">
        <v>665</v>
      </c>
      <c r="C104" s="84" t="s">
        <v>663</v>
      </c>
      <c r="D104" s="79" t="s">
        <v>43</v>
      </c>
      <c r="E104" s="93">
        <v>2</v>
      </c>
      <c r="F104" s="40"/>
      <c r="G104" s="289"/>
      <c r="H104" s="40"/>
      <c r="I104" s="40">
        <f>ROUND(E104*H104,2)</f>
        <v>0</v>
      </c>
    </row>
    <row r="105" spans="1:9" s="17" customFormat="1">
      <c r="A105" s="10"/>
      <c r="B105" s="33"/>
      <c r="C105" s="92"/>
      <c r="D105" s="79"/>
      <c r="E105" s="93"/>
      <c r="F105" s="40"/>
      <c r="G105" s="40"/>
      <c r="H105" s="40"/>
      <c r="I105" s="40"/>
    </row>
    <row r="106" spans="1:9" s="17" customFormat="1">
      <c r="A106" s="10"/>
      <c r="B106" s="33"/>
      <c r="C106" s="50" t="s">
        <v>28</v>
      </c>
      <c r="D106" s="112"/>
      <c r="E106" s="97"/>
      <c r="F106" s="98"/>
      <c r="G106" s="98"/>
      <c r="H106" s="40"/>
      <c r="I106" s="61">
        <f>SUM(I96:I105)</f>
        <v>0</v>
      </c>
    </row>
    <row r="107" spans="1:9" s="17" customFormat="1">
      <c r="A107" s="10"/>
      <c r="B107" s="33"/>
      <c r="C107" s="92"/>
      <c r="D107" s="79"/>
      <c r="E107" s="93"/>
      <c r="F107" s="40"/>
      <c r="G107" s="40"/>
      <c r="H107" s="40"/>
      <c r="I107" s="40"/>
    </row>
    <row r="108" spans="1:9" s="17" customFormat="1" ht="31.5">
      <c r="A108" s="10"/>
      <c r="B108" s="125">
        <v>6</v>
      </c>
      <c r="C108" s="258" t="s">
        <v>798</v>
      </c>
      <c r="D108" s="79"/>
      <c r="E108" s="93"/>
      <c r="F108" s="40"/>
      <c r="G108" s="40"/>
      <c r="H108" s="40"/>
      <c r="I108" s="40"/>
    </row>
    <row r="109" spans="1:9" s="17" customFormat="1">
      <c r="A109" s="10"/>
      <c r="B109" s="105" t="s">
        <v>368</v>
      </c>
      <c r="C109" s="95" t="s">
        <v>589</v>
      </c>
      <c r="D109" s="79"/>
      <c r="E109" s="266"/>
      <c r="F109" s="40"/>
      <c r="G109" s="40"/>
      <c r="H109" s="40"/>
      <c r="I109" s="40"/>
    </row>
    <row r="110" spans="1:9" s="17" customFormat="1" ht="63">
      <c r="A110" s="10"/>
      <c r="B110" s="33" t="s">
        <v>513</v>
      </c>
      <c r="C110" s="84" t="s">
        <v>610</v>
      </c>
      <c r="D110" s="79" t="s">
        <v>15</v>
      </c>
      <c r="E110" s="93">
        <v>702</v>
      </c>
      <c r="F110" s="40"/>
      <c r="G110" s="286"/>
      <c r="H110" s="40"/>
      <c r="I110" s="40">
        <f t="shared" si="0"/>
        <v>0</v>
      </c>
    </row>
    <row r="111" spans="1:9" s="17" customFormat="1" ht="31.5">
      <c r="A111" s="10"/>
      <c r="B111" s="33" t="s">
        <v>613</v>
      </c>
      <c r="C111" s="84" t="s">
        <v>599</v>
      </c>
      <c r="D111" s="79"/>
      <c r="E111" s="93"/>
      <c r="F111" s="40"/>
      <c r="G111" s="40"/>
      <c r="H111" s="40"/>
      <c r="I111" s="40"/>
    </row>
    <row r="112" spans="1:9" s="17" customFormat="1" ht="63">
      <c r="A112" s="10"/>
      <c r="B112" s="33" t="s">
        <v>628</v>
      </c>
      <c r="C112" s="84" t="s">
        <v>602</v>
      </c>
      <c r="D112" s="79" t="s">
        <v>20</v>
      </c>
      <c r="E112" s="93">
        <v>234</v>
      </c>
      <c r="F112" s="40"/>
      <c r="G112" s="286"/>
      <c r="H112" s="40"/>
      <c r="I112" s="40">
        <f t="shared" si="0"/>
        <v>0</v>
      </c>
    </row>
    <row r="113" spans="1:9" s="17" customFormat="1">
      <c r="A113" s="10"/>
      <c r="B113" s="105" t="s">
        <v>614</v>
      </c>
      <c r="C113" s="95" t="s">
        <v>612</v>
      </c>
      <c r="D113" s="79"/>
      <c r="E113" s="266"/>
      <c r="F113" s="40"/>
      <c r="G113" s="40"/>
      <c r="H113" s="40"/>
      <c r="I113" s="40"/>
    </row>
    <row r="114" spans="1:9" s="17" customFormat="1" ht="63">
      <c r="A114" s="10"/>
      <c r="B114" s="33" t="s">
        <v>629</v>
      </c>
      <c r="C114" s="84" t="s">
        <v>801</v>
      </c>
      <c r="D114" s="79" t="s">
        <v>23</v>
      </c>
      <c r="E114" s="93">
        <v>199.75</v>
      </c>
      <c r="F114" s="40"/>
      <c r="G114" s="286"/>
      <c r="H114" s="40"/>
      <c r="I114" s="40">
        <f t="shared" si="0"/>
        <v>0</v>
      </c>
    </row>
    <row r="115" spans="1:9" s="17" customFormat="1">
      <c r="A115" s="10"/>
      <c r="B115" s="105" t="s">
        <v>666</v>
      </c>
      <c r="C115" s="95" t="s">
        <v>660</v>
      </c>
      <c r="D115" s="79"/>
      <c r="E115" s="266"/>
      <c r="F115" s="40"/>
      <c r="G115" s="40"/>
      <c r="H115" s="40"/>
      <c r="I115" s="40"/>
    </row>
    <row r="116" spans="1:9" s="17" customFormat="1" ht="31.5">
      <c r="A116" s="10"/>
      <c r="B116" s="33" t="s">
        <v>667</v>
      </c>
      <c r="C116" s="84" t="s">
        <v>663</v>
      </c>
      <c r="D116" s="79" t="s">
        <v>43</v>
      </c>
      <c r="E116" s="93">
        <v>2</v>
      </c>
      <c r="F116" s="40"/>
      <c r="G116" s="289"/>
      <c r="H116" s="40"/>
      <c r="I116" s="40">
        <f>ROUND(E116*H116,2)</f>
        <v>0</v>
      </c>
    </row>
    <row r="117" spans="1:9" s="17" customFormat="1">
      <c r="A117" s="10"/>
      <c r="B117" s="33"/>
      <c r="C117" s="92"/>
      <c r="D117" s="79"/>
      <c r="E117" s="93"/>
      <c r="F117" s="40"/>
      <c r="G117" s="40"/>
      <c r="H117" s="40"/>
      <c r="I117" s="40"/>
    </row>
    <row r="118" spans="1:9" s="17" customFormat="1">
      <c r="A118" s="10"/>
      <c r="B118" s="33"/>
      <c r="C118" s="50" t="s">
        <v>47</v>
      </c>
      <c r="D118" s="112"/>
      <c r="E118" s="97"/>
      <c r="F118" s="98"/>
      <c r="G118" s="98"/>
      <c r="H118" s="40"/>
      <c r="I118" s="61">
        <f>SUM(I110:I117)</f>
        <v>0</v>
      </c>
    </row>
    <row r="119" spans="1:9" s="17" customFormat="1">
      <c r="A119" s="10"/>
      <c r="B119" s="33"/>
      <c r="C119" s="92"/>
      <c r="D119" s="79"/>
      <c r="E119" s="93"/>
      <c r="F119" s="40"/>
      <c r="G119" s="40"/>
      <c r="H119" s="40"/>
      <c r="I119" s="40"/>
    </row>
    <row r="120" spans="1:9" s="17" customFormat="1" ht="63">
      <c r="A120" s="10"/>
      <c r="B120" s="125">
        <v>7</v>
      </c>
      <c r="C120" s="258" t="s">
        <v>592</v>
      </c>
      <c r="D120" s="79"/>
      <c r="E120" s="93"/>
      <c r="F120" s="40"/>
      <c r="G120" s="40"/>
      <c r="H120" s="40"/>
      <c r="I120" s="40"/>
    </row>
    <row r="121" spans="1:9" s="17" customFormat="1">
      <c r="A121" s="10"/>
      <c r="B121" s="105" t="s">
        <v>369</v>
      </c>
      <c r="C121" s="95" t="s">
        <v>589</v>
      </c>
      <c r="D121" s="79"/>
      <c r="E121" s="266"/>
      <c r="F121" s="40"/>
      <c r="G121" s="40"/>
      <c r="H121" s="40"/>
      <c r="I121" s="40"/>
    </row>
    <row r="122" spans="1:9" s="17" customFormat="1" ht="63">
      <c r="A122" s="10"/>
      <c r="B122" s="33" t="s">
        <v>496</v>
      </c>
      <c r="C122" s="84" t="s">
        <v>610</v>
      </c>
      <c r="D122" s="79" t="s">
        <v>15</v>
      </c>
      <c r="E122" s="93">
        <v>891</v>
      </c>
      <c r="F122" s="40"/>
      <c r="G122" s="286"/>
      <c r="H122" s="40"/>
      <c r="I122" s="40">
        <f t="shared" si="0"/>
        <v>0</v>
      </c>
    </row>
    <row r="123" spans="1:9" s="17" customFormat="1" ht="31.5">
      <c r="A123" s="10"/>
      <c r="B123" s="33" t="s">
        <v>370</v>
      </c>
      <c r="C123" s="84" t="s">
        <v>599</v>
      </c>
      <c r="D123" s="79"/>
      <c r="E123" s="93"/>
      <c r="F123" s="40"/>
      <c r="G123" s="40"/>
      <c r="H123" s="40"/>
      <c r="I123" s="40"/>
    </row>
    <row r="124" spans="1:9" s="17" customFormat="1" ht="63">
      <c r="A124" s="10"/>
      <c r="B124" s="33" t="s">
        <v>497</v>
      </c>
      <c r="C124" s="84" t="s">
        <v>607</v>
      </c>
      <c r="D124" s="79" t="s">
        <v>20</v>
      </c>
      <c r="E124" s="93">
        <v>297</v>
      </c>
      <c r="F124" s="40"/>
      <c r="G124" s="286"/>
      <c r="H124" s="40"/>
      <c r="I124" s="40">
        <f t="shared" si="0"/>
        <v>0</v>
      </c>
    </row>
    <row r="125" spans="1:9" s="17" customFormat="1">
      <c r="A125" s="10"/>
      <c r="B125" s="105" t="s">
        <v>615</v>
      </c>
      <c r="C125" s="95" t="s">
        <v>612</v>
      </c>
      <c r="D125" s="79"/>
      <c r="E125" s="266"/>
      <c r="F125" s="40"/>
      <c r="G125" s="40"/>
      <c r="H125" s="40"/>
      <c r="I125" s="40"/>
    </row>
    <row r="126" spans="1:9" s="17" customFormat="1" ht="63">
      <c r="A126" s="10"/>
      <c r="B126" s="33" t="s">
        <v>630</v>
      </c>
      <c r="C126" s="84" t="s">
        <v>801</v>
      </c>
      <c r="D126" s="79" t="s">
        <v>23</v>
      </c>
      <c r="E126" s="93">
        <v>201.76</v>
      </c>
      <c r="F126" s="40"/>
      <c r="G126" s="286"/>
      <c r="H126" s="40"/>
      <c r="I126" s="40">
        <f t="shared" si="0"/>
        <v>0</v>
      </c>
    </row>
    <row r="127" spans="1:9" s="17" customFormat="1">
      <c r="A127" s="10"/>
      <c r="B127" s="27"/>
      <c r="C127" s="275"/>
      <c r="D127" s="255"/>
      <c r="E127" s="246"/>
      <c r="F127" s="221"/>
      <c r="G127" s="221"/>
      <c r="H127" s="221"/>
      <c r="I127" s="221"/>
    </row>
    <row r="128" spans="1:9" s="17" customFormat="1">
      <c r="A128" s="10"/>
      <c r="B128" s="33"/>
      <c r="C128" s="84"/>
      <c r="D128" s="79"/>
      <c r="E128" s="93"/>
      <c r="F128" s="40"/>
      <c r="G128" s="40"/>
      <c r="H128" s="40"/>
      <c r="I128" s="40"/>
    </row>
    <row r="129" spans="1:9" s="17" customFormat="1">
      <c r="A129" s="10"/>
      <c r="B129" s="105" t="s">
        <v>668</v>
      </c>
      <c r="C129" s="95" t="s">
        <v>660</v>
      </c>
      <c r="D129" s="79"/>
      <c r="E129" s="266"/>
      <c r="F129" s="40"/>
      <c r="G129" s="40"/>
      <c r="H129" s="40"/>
      <c r="I129" s="40"/>
    </row>
    <row r="130" spans="1:9" s="17" customFormat="1" ht="31.5">
      <c r="A130" s="10"/>
      <c r="B130" s="33" t="s">
        <v>669</v>
      </c>
      <c r="C130" s="84" t="s">
        <v>671</v>
      </c>
      <c r="D130" s="79" t="s">
        <v>43</v>
      </c>
      <c r="E130" s="93">
        <v>1</v>
      </c>
      <c r="F130" s="40"/>
      <c r="G130" s="289"/>
      <c r="H130" s="40"/>
      <c r="I130" s="40">
        <f>ROUND(E130*H130,2)</f>
        <v>0</v>
      </c>
    </row>
    <row r="131" spans="1:9" s="17" customFormat="1" ht="31.5">
      <c r="A131" s="10"/>
      <c r="B131" s="33" t="s">
        <v>670</v>
      </c>
      <c r="C131" s="84" t="s">
        <v>672</v>
      </c>
      <c r="D131" s="79" t="s">
        <v>43</v>
      </c>
      <c r="E131" s="93">
        <v>3</v>
      </c>
      <c r="F131" s="40"/>
      <c r="G131" s="289"/>
      <c r="H131" s="40"/>
      <c r="I131" s="40">
        <f>ROUND(E131*H131,2)</f>
        <v>0</v>
      </c>
    </row>
    <row r="132" spans="1:9" s="17" customFormat="1">
      <c r="A132" s="10"/>
      <c r="B132" s="33"/>
      <c r="C132" s="92"/>
      <c r="D132" s="79"/>
      <c r="E132" s="93"/>
      <c r="F132" s="40"/>
      <c r="G132" s="40"/>
      <c r="H132" s="40"/>
      <c r="I132" s="40"/>
    </row>
    <row r="133" spans="1:9" s="17" customFormat="1">
      <c r="A133" s="10"/>
      <c r="B133" s="33"/>
      <c r="C133" s="50" t="s">
        <v>48</v>
      </c>
      <c r="D133" s="112"/>
      <c r="E133" s="97"/>
      <c r="F133" s="98"/>
      <c r="G133" s="98"/>
      <c r="H133" s="40"/>
      <c r="I133" s="61">
        <f>SUM(I122:I132)</f>
        <v>0</v>
      </c>
    </row>
    <row r="134" spans="1:9" s="17" customFormat="1">
      <c r="A134" s="10"/>
      <c r="B134" s="33"/>
      <c r="C134" s="92"/>
      <c r="D134" s="79"/>
      <c r="E134" s="93"/>
      <c r="F134" s="40"/>
      <c r="G134" s="40"/>
      <c r="H134" s="40"/>
      <c r="I134" s="40"/>
    </row>
    <row r="135" spans="1:9" s="17" customFormat="1" ht="47.25">
      <c r="A135" s="10"/>
      <c r="B135" s="125">
        <v>8</v>
      </c>
      <c r="C135" s="258" t="s">
        <v>593</v>
      </c>
      <c r="D135" s="79"/>
      <c r="E135" s="93"/>
      <c r="F135" s="40"/>
      <c r="G135" s="40"/>
      <c r="H135" s="40"/>
      <c r="I135" s="40"/>
    </row>
    <row r="136" spans="1:9" s="17" customFormat="1">
      <c r="A136" s="10"/>
      <c r="B136" s="105" t="s">
        <v>371</v>
      </c>
      <c r="C136" s="95" t="s">
        <v>589</v>
      </c>
      <c r="D136" s="79"/>
      <c r="E136" s="266"/>
      <c r="F136" s="40"/>
      <c r="G136" s="40"/>
      <c r="H136" s="40"/>
      <c r="I136" s="40"/>
    </row>
    <row r="137" spans="1:9" s="17" customFormat="1" ht="63">
      <c r="A137" s="10"/>
      <c r="B137" s="33" t="s">
        <v>525</v>
      </c>
      <c r="C137" s="84" t="s">
        <v>609</v>
      </c>
      <c r="D137" s="79" t="s">
        <v>15</v>
      </c>
      <c r="E137" s="93">
        <v>291</v>
      </c>
      <c r="F137" s="40"/>
      <c r="G137" s="286"/>
      <c r="H137" s="40"/>
      <c r="I137" s="40">
        <f t="shared" ref="I137:I202" si="1">ROUND(E137*H137,2)</f>
        <v>0</v>
      </c>
    </row>
    <row r="138" spans="1:9" s="17" customFormat="1" ht="31.5">
      <c r="A138" s="10"/>
      <c r="B138" s="105" t="s">
        <v>616</v>
      </c>
      <c r="C138" s="95" t="s">
        <v>603</v>
      </c>
      <c r="D138" s="79"/>
      <c r="E138" s="266"/>
      <c r="F138" s="40"/>
      <c r="G138" s="40"/>
      <c r="H138" s="40"/>
      <c r="I138" s="40"/>
    </row>
    <row r="139" spans="1:9" s="17" customFormat="1" ht="47.25">
      <c r="A139" s="10"/>
      <c r="B139" s="33" t="s">
        <v>631</v>
      </c>
      <c r="C139" s="84" t="s">
        <v>605</v>
      </c>
      <c r="D139" s="79" t="s">
        <v>20</v>
      </c>
      <c r="E139" s="93">
        <v>97</v>
      </c>
      <c r="F139" s="40"/>
      <c r="G139" s="286"/>
      <c r="H139" s="40"/>
      <c r="I139" s="40">
        <f t="shared" si="1"/>
        <v>0</v>
      </c>
    </row>
    <row r="140" spans="1:9" s="17" customFormat="1">
      <c r="A140" s="10"/>
      <c r="B140" s="105" t="s">
        <v>617</v>
      </c>
      <c r="C140" s="95" t="s">
        <v>612</v>
      </c>
      <c r="D140" s="79"/>
      <c r="E140" s="266"/>
      <c r="F140" s="40"/>
      <c r="G140" s="40"/>
      <c r="H140" s="40"/>
      <c r="I140" s="40"/>
    </row>
    <row r="141" spans="1:9" s="17" customFormat="1" ht="63">
      <c r="A141" s="10"/>
      <c r="B141" s="33" t="s">
        <v>632</v>
      </c>
      <c r="C141" s="84" t="s">
        <v>800</v>
      </c>
      <c r="D141" s="79" t="s">
        <v>23</v>
      </c>
      <c r="E141" s="93">
        <v>14.55</v>
      </c>
      <c r="F141" s="40"/>
      <c r="G141" s="286"/>
      <c r="H141" s="40"/>
      <c r="I141" s="40">
        <f t="shared" si="1"/>
        <v>0</v>
      </c>
    </row>
    <row r="142" spans="1:9" s="17" customFormat="1">
      <c r="A142" s="10"/>
      <c r="B142" s="105" t="s">
        <v>675</v>
      </c>
      <c r="C142" s="95" t="s">
        <v>660</v>
      </c>
      <c r="D142" s="79"/>
      <c r="E142" s="266"/>
      <c r="F142" s="40"/>
      <c r="G142" s="40"/>
      <c r="H142" s="40"/>
      <c r="I142" s="40"/>
    </row>
    <row r="143" spans="1:9" s="17" customFormat="1" ht="31.5">
      <c r="A143" s="10"/>
      <c r="B143" s="33" t="s">
        <v>676</v>
      </c>
      <c r="C143" s="84" t="s">
        <v>673</v>
      </c>
      <c r="D143" s="79" t="s">
        <v>43</v>
      </c>
      <c r="E143" s="93">
        <v>9</v>
      </c>
      <c r="F143" s="40"/>
      <c r="G143" s="289"/>
      <c r="H143" s="40"/>
      <c r="I143" s="40">
        <f>ROUND(E143*H143,2)</f>
        <v>0</v>
      </c>
    </row>
    <row r="144" spans="1:9" s="17" customFormat="1" ht="31.5">
      <c r="A144" s="10"/>
      <c r="B144" s="33" t="s">
        <v>677</v>
      </c>
      <c r="C144" s="84" t="s">
        <v>674</v>
      </c>
      <c r="D144" s="79" t="s">
        <v>43</v>
      </c>
      <c r="E144" s="93">
        <v>3</v>
      </c>
      <c r="F144" s="40"/>
      <c r="G144" s="289"/>
      <c r="H144" s="40"/>
      <c r="I144" s="40">
        <f>ROUND(E144*H144,2)</f>
        <v>0</v>
      </c>
    </row>
    <row r="145" spans="1:9" s="17" customFormat="1">
      <c r="A145" s="10"/>
      <c r="B145" s="33"/>
      <c r="C145" s="92"/>
      <c r="D145" s="79"/>
      <c r="E145" s="93"/>
      <c r="F145" s="40"/>
      <c r="G145" s="40"/>
      <c r="H145" s="40"/>
      <c r="I145" s="40"/>
    </row>
    <row r="146" spans="1:9" s="17" customFormat="1">
      <c r="A146" s="10"/>
      <c r="B146" s="33"/>
      <c r="C146" s="50" t="s">
        <v>526</v>
      </c>
      <c r="D146" s="112"/>
      <c r="E146" s="97"/>
      <c r="F146" s="98"/>
      <c r="G146" s="98"/>
      <c r="H146" s="40"/>
      <c r="I146" s="61">
        <f>SUM(I137:I145)</f>
        <v>0</v>
      </c>
    </row>
    <row r="147" spans="1:9" s="17" customFormat="1">
      <c r="A147" s="10"/>
      <c r="B147" s="33"/>
      <c r="C147" s="92"/>
      <c r="D147" s="79"/>
      <c r="E147" s="93"/>
      <c r="F147" s="40"/>
      <c r="G147" s="40"/>
      <c r="H147" s="40"/>
      <c r="I147" s="40"/>
    </row>
    <row r="148" spans="1:9" s="17" customFormat="1" ht="47.25">
      <c r="A148" s="10"/>
      <c r="B148" s="125">
        <v>9</v>
      </c>
      <c r="C148" s="258" t="s">
        <v>594</v>
      </c>
      <c r="D148" s="79"/>
      <c r="E148" s="93"/>
      <c r="F148" s="40"/>
      <c r="G148" s="40"/>
      <c r="H148" s="40"/>
      <c r="I148" s="40"/>
    </row>
    <row r="149" spans="1:9" s="17" customFormat="1">
      <c r="A149" s="10"/>
      <c r="B149" s="105" t="s">
        <v>546</v>
      </c>
      <c r="C149" s="95" t="s">
        <v>589</v>
      </c>
      <c r="D149" s="79"/>
      <c r="E149" s="266"/>
      <c r="F149" s="40"/>
      <c r="G149" s="40"/>
      <c r="H149" s="40"/>
      <c r="I149" s="40"/>
    </row>
    <row r="150" spans="1:9" s="17" customFormat="1" ht="63">
      <c r="A150" s="10"/>
      <c r="B150" s="33" t="s">
        <v>547</v>
      </c>
      <c r="C150" s="84" t="s">
        <v>609</v>
      </c>
      <c r="D150" s="79" t="s">
        <v>15</v>
      </c>
      <c r="E150" s="93">
        <v>138</v>
      </c>
      <c r="F150" s="40"/>
      <c r="G150" s="286"/>
      <c r="H150" s="40"/>
      <c r="I150" s="40">
        <f t="shared" si="1"/>
        <v>0</v>
      </c>
    </row>
    <row r="151" spans="1:9" s="17" customFormat="1" ht="31.5">
      <c r="A151" s="10"/>
      <c r="B151" s="105" t="s">
        <v>618</v>
      </c>
      <c r="C151" s="95" t="s">
        <v>603</v>
      </c>
      <c r="D151" s="79"/>
      <c r="E151" s="266"/>
      <c r="F151" s="40"/>
      <c r="G151" s="40"/>
      <c r="H151" s="40"/>
      <c r="I151" s="40"/>
    </row>
    <row r="152" spans="1:9" s="17" customFormat="1" ht="47.25">
      <c r="A152" s="10"/>
      <c r="B152" s="33" t="s">
        <v>633</v>
      </c>
      <c r="C152" s="84" t="s">
        <v>605</v>
      </c>
      <c r="D152" s="79" t="s">
        <v>20</v>
      </c>
      <c r="E152" s="93">
        <v>46</v>
      </c>
      <c r="F152" s="40"/>
      <c r="G152" s="286"/>
      <c r="H152" s="40"/>
      <c r="I152" s="40">
        <f t="shared" si="1"/>
        <v>0</v>
      </c>
    </row>
    <row r="153" spans="1:9" s="17" customFormat="1">
      <c r="A153" s="10"/>
      <c r="B153" s="105" t="s">
        <v>619</v>
      </c>
      <c r="C153" s="95" t="s">
        <v>612</v>
      </c>
      <c r="D153" s="79"/>
      <c r="E153" s="266"/>
      <c r="F153" s="40"/>
      <c r="G153" s="40"/>
      <c r="H153" s="40"/>
      <c r="I153" s="40"/>
    </row>
    <row r="154" spans="1:9" s="17" customFormat="1" ht="63">
      <c r="A154" s="10"/>
      <c r="B154" s="33" t="s">
        <v>634</v>
      </c>
      <c r="C154" s="84" t="s">
        <v>800</v>
      </c>
      <c r="D154" s="79" t="s">
        <v>23</v>
      </c>
      <c r="E154" s="93">
        <v>6.9</v>
      </c>
      <c r="F154" s="40"/>
      <c r="G154" s="286"/>
      <c r="H154" s="40"/>
      <c r="I154" s="40">
        <f t="shared" si="1"/>
        <v>0</v>
      </c>
    </row>
    <row r="155" spans="1:9" s="17" customFormat="1">
      <c r="A155" s="10"/>
      <c r="B155" s="33"/>
      <c r="C155" s="92"/>
      <c r="D155" s="79"/>
      <c r="E155" s="93"/>
      <c r="F155" s="40"/>
      <c r="G155" s="40"/>
      <c r="H155" s="40"/>
      <c r="I155" s="40"/>
    </row>
    <row r="156" spans="1:9" s="17" customFormat="1">
      <c r="A156" s="10"/>
      <c r="B156" s="33"/>
      <c r="C156" s="50" t="s">
        <v>544</v>
      </c>
      <c r="D156" s="112"/>
      <c r="E156" s="97"/>
      <c r="F156" s="98"/>
      <c r="G156" s="98"/>
      <c r="H156" s="40"/>
      <c r="I156" s="61">
        <f>SUM(I150:I155)</f>
        <v>0</v>
      </c>
    </row>
    <row r="157" spans="1:9" s="17" customFormat="1">
      <c r="A157" s="10"/>
      <c r="B157" s="27"/>
      <c r="C157" s="276"/>
      <c r="D157" s="277"/>
      <c r="E157" s="252"/>
      <c r="F157" s="103"/>
      <c r="G157" s="103"/>
      <c r="H157" s="221"/>
      <c r="I157" s="257"/>
    </row>
    <row r="158" spans="1:9" s="17" customFormat="1">
      <c r="A158" s="10"/>
      <c r="B158" s="33"/>
      <c r="C158" s="92"/>
      <c r="D158" s="79"/>
      <c r="E158" s="93"/>
      <c r="F158" s="40"/>
      <c r="G158" s="40"/>
      <c r="H158" s="40"/>
      <c r="I158" s="40"/>
    </row>
    <row r="159" spans="1:9" s="17" customFormat="1" ht="31.5">
      <c r="A159" s="10"/>
      <c r="B159" s="125">
        <v>10</v>
      </c>
      <c r="C159" s="258" t="s">
        <v>595</v>
      </c>
      <c r="D159" s="79"/>
      <c r="E159" s="93"/>
      <c r="F159" s="40"/>
      <c r="G159" s="40"/>
      <c r="H159" s="40"/>
      <c r="I159" s="40"/>
    </row>
    <row r="160" spans="1:9" s="17" customFormat="1">
      <c r="A160" s="10"/>
      <c r="B160" s="105" t="s">
        <v>548</v>
      </c>
      <c r="C160" s="95" t="s">
        <v>589</v>
      </c>
      <c r="D160" s="79"/>
      <c r="E160" s="266"/>
      <c r="F160" s="40"/>
      <c r="G160" s="40"/>
      <c r="H160" s="40"/>
      <c r="I160" s="40"/>
    </row>
    <row r="161" spans="1:9" s="17" customFormat="1" ht="63">
      <c r="A161" s="10"/>
      <c r="B161" s="33" t="s">
        <v>549</v>
      </c>
      <c r="C161" s="84" t="s">
        <v>609</v>
      </c>
      <c r="D161" s="79" t="s">
        <v>15</v>
      </c>
      <c r="E161" s="93">
        <v>585</v>
      </c>
      <c r="F161" s="40"/>
      <c r="G161" s="286"/>
      <c r="H161" s="40"/>
      <c r="I161" s="40">
        <f t="shared" si="1"/>
        <v>0</v>
      </c>
    </row>
    <row r="162" spans="1:9" s="17" customFormat="1" ht="31.5">
      <c r="A162" s="10"/>
      <c r="B162" s="105" t="s">
        <v>620</v>
      </c>
      <c r="C162" s="95" t="s">
        <v>603</v>
      </c>
      <c r="D162" s="79"/>
      <c r="E162" s="266"/>
      <c r="F162" s="40"/>
      <c r="G162" s="40"/>
      <c r="H162" s="40"/>
      <c r="I162" s="40"/>
    </row>
    <row r="163" spans="1:9" s="17" customFormat="1" ht="47.25">
      <c r="A163" s="10"/>
      <c r="B163" s="33" t="s">
        <v>635</v>
      </c>
      <c r="C163" s="84" t="s">
        <v>606</v>
      </c>
      <c r="D163" s="79" t="s">
        <v>20</v>
      </c>
      <c r="E163" s="93">
        <v>195</v>
      </c>
      <c r="F163" s="40"/>
      <c r="G163" s="286"/>
      <c r="H163" s="40"/>
      <c r="I163" s="40">
        <f t="shared" si="1"/>
        <v>0</v>
      </c>
    </row>
    <row r="164" spans="1:9" s="17" customFormat="1">
      <c r="A164" s="10"/>
      <c r="B164" s="105" t="s">
        <v>621</v>
      </c>
      <c r="C164" s="95" t="s">
        <v>612</v>
      </c>
      <c r="D164" s="79"/>
      <c r="E164" s="266"/>
      <c r="F164" s="40"/>
      <c r="G164" s="40"/>
      <c r="H164" s="40"/>
      <c r="I164" s="40"/>
    </row>
    <row r="165" spans="1:9" s="17" customFormat="1" ht="63">
      <c r="A165" s="10"/>
      <c r="B165" s="33" t="s">
        <v>636</v>
      </c>
      <c r="C165" s="84" t="s">
        <v>800</v>
      </c>
      <c r="D165" s="79" t="s">
        <v>23</v>
      </c>
      <c r="E165" s="93">
        <v>29.25</v>
      </c>
      <c r="F165" s="40"/>
      <c r="G165" s="286"/>
      <c r="H165" s="40"/>
      <c r="I165" s="40">
        <f t="shared" si="1"/>
        <v>0</v>
      </c>
    </row>
    <row r="166" spans="1:9" s="17" customFormat="1">
      <c r="A166" s="10"/>
      <c r="B166" s="105" t="s">
        <v>678</v>
      </c>
      <c r="C166" s="95" t="s">
        <v>660</v>
      </c>
      <c r="D166" s="79"/>
      <c r="E166" s="266"/>
      <c r="F166" s="40"/>
      <c r="G166" s="40"/>
      <c r="H166" s="40"/>
      <c r="I166" s="40"/>
    </row>
    <row r="167" spans="1:9" s="17" customFormat="1" ht="31.5">
      <c r="A167" s="10"/>
      <c r="B167" s="33" t="s">
        <v>679</v>
      </c>
      <c r="C167" s="84" t="s">
        <v>680</v>
      </c>
      <c r="D167" s="79" t="s">
        <v>43</v>
      </c>
      <c r="E167" s="93">
        <v>4</v>
      </c>
      <c r="F167" s="40"/>
      <c r="G167" s="289"/>
      <c r="H167" s="40"/>
      <c r="I167" s="40">
        <f>ROUND(E167*H167,2)</f>
        <v>0</v>
      </c>
    </row>
    <row r="168" spans="1:9" s="17" customFormat="1">
      <c r="A168" s="10"/>
      <c r="B168" s="33"/>
      <c r="C168" s="92"/>
      <c r="D168" s="79"/>
      <c r="E168" s="93"/>
      <c r="F168" s="40"/>
      <c r="G168" s="40"/>
      <c r="H168" s="40"/>
      <c r="I168" s="40"/>
    </row>
    <row r="169" spans="1:9" s="17" customFormat="1">
      <c r="A169" s="10"/>
      <c r="B169" s="33"/>
      <c r="C169" s="50" t="s">
        <v>545</v>
      </c>
      <c r="D169" s="112"/>
      <c r="E169" s="97"/>
      <c r="F169" s="98"/>
      <c r="G169" s="98"/>
      <c r="H169" s="40"/>
      <c r="I169" s="61">
        <f>SUM(I161:I168)</f>
        <v>0</v>
      </c>
    </row>
    <row r="170" spans="1:9" s="17" customFormat="1">
      <c r="A170" s="10"/>
      <c r="B170" s="33"/>
      <c r="C170" s="92"/>
      <c r="D170" s="79"/>
      <c r="E170" s="93"/>
      <c r="F170" s="40"/>
      <c r="G170" s="40"/>
      <c r="H170" s="40"/>
      <c r="I170" s="40"/>
    </row>
    <row r="171" spans="1:9" s="17" customFormat="1" ht="31.5">
      <c r="A171" s="10"/>
      <c r="B171" s="125">
        <v>11</v>
      </c>
      <c r="C171" s="258" t="s">
        <v>596</v>
      </c>
      <c r="D171" s="79"/>
      <c r="E171" s="93"/>
      <c r="F171" s="40"/>
      <c r="G171" s="40"/>
      <c r="H171" s="40"/>
      <c r="I171" s="40"/>
    </row>
    <row r="172" spans="1:9" s="17" customFormat="1">
      <c r="A172" s="10"/>
      <c r="B172" s="105" t="s">
        <v>553</v>
      </c>
      <c r="C172" s="95" t="s">
        <v>589</v>
      </c>
      <c r="D172" s="79"/>
      <c r="E172" s="266"/>
      <c r="F172" s="40"/>
      <c r="G172" s="40"/>
      <c r="H172" s="40"/>
      <c r="I172" s="40"/>
    </row>
    <row r="173" spans="1:9" s="17" customFormat="1" ht="63">
      <c r="A173" s="10"/>
      <c r="B173" s="33" t="s">
        <v>554</v>
      </c>
      <c r="C173" s="84" t="s">
        <v>610</v>
      </c>
      <c r="D173" s="79" t="s">
        <v>15</v>
      </c>
      <c r="E173" s="93">
        <v>924</v>
      </c>
      <c r="F173" s="40"/>
      <c r="G173" s="286"/>
      <c r="H173" s="40"/>
      <c r="I173" s="40">
        <f t="shared" si="1"/>
        <v>0</v>
      </c>
    </row>
    <row r="174" spans="1:9" s="17" customFormat="1" ht="31.5">
      <c r="A174" s="10"/>
      <c r="B174" s="105" t="s">
        <v>622</v>
      </c>
      <c r="C174" s="84" t="s">
        <v>802</v>
      </c>
      <c r="D174" s="79"/>
      <c r="E174" s="266"/>
      <c r="F174" s="40"/>
      <c r="G174" s="40"/>
      <c r="H174" s="40"/>
      <c r="I174" s="40"/>
    </row>
    <row r="175" spans="1:9" s="17" customFormat="1" ht="47.25">
      <c r="A175" s="10"/>
      <c r="B175" s="33" t="s">
        <v>637</v>
      </c>
      <c r="C175" s="84" t="s">
        <v>601</v>
      </c>
      <c r="D175" s="79" t="s">
        <v>20</v>
      </c>
      <c r="E175" s="93">
        <v>308</v>
      </c>
      <c r="F175" s="40"/>
      <c r="G175" s="286"/>
      <c r="H175" s="40"/>
      <c r="I175" s="40">
        <f t="shared" si="1"/>
        <v>0</v>
      </c>
    </row>
    <row r="176" spans="1:9" s="17" customFormat="1">
      <c r="A176" s="10"/>
      <c r="B176" s="105" t="s">
        <v>623</v>
      </c>
      <c r="C176" s="95" t="s">
        <v>612</v>
      </c>
      <c r="D176" s="79"/>
      <c r="E176" s="266"/>
      <c r="F176" s="40"/>
      <c r="G176" s="40"/>
      <c r="H176" s="40"/>
      <c r="I176" s="40"/>
    </row>
    <row r="177" spans="1:9" s="17" customFormat="1" ht="63">
      <c r="A177" s="10"/>
      <c r="B177" s="33" t="s">
        <v>638</v>
      </c>
      <c r="C177" s="84" t="s">
        <v>801</v>
      </c>
      <c r="D177" s="79" t="s">
        <v>23</v>
      </c>
      <c r="E177" s="93">
        <v>262.92</v>
      </c>
      <c r="F177" s="40"/>
      <c r="G177" s="286"/>
      <c r="H177" s="40"/>
      <c r="I177" s="40">
        <f t="shared" si="1"/>
        <v>0</v>
      </c>
    </row>
    <row r="178" spans="1:9" s="17" customFormat="1">
      <c r="A178" s="10"/>
      <c r="B178" s="33"/>
      <c r="C178" s="92"/>
      <c r="D178" s="79"/>
      <c r="E178" s="93"/>
      <c r="F178" s="40"/>
      <c r="G178" s="40"/>
      <c r="H178" s="40"/>
      <c r="I178" s="40"/>
    </row>
    <row r="179" spans="1:9" s="17" customFormat="1">
      <c r="A179" s="10"/>
      <c r="B179" s="33"/>
      <c r="C179" s="50" t="s">
        <v>550</v>
      </c>
      <c r="D179" s="112"/>
      <c r="E179" s="97"/>
      <c r="F179" s="98"/>
      <c r="G179" s="98"/>
      <c r="H179" s="40"/>
      <c r="I179" s="61">
        <f>SUM(I173:I178)</f>
        <v>0</v>
      </c>
    </row>
    <row r="180" spans="1:9" s="17" customFormat="1">
      <c r="A180" s="10"/>
      <c r="B180" s="33"/>
      <c r="C180" s="92"/>
      <c r="D180" s="79"/>
      <c r="E180" s="93"/>
      <c r="F180" s="40"/>
      <c r="G180" s="40"/>
      <c r="H180" s="40"/>
      <c r="I180" s="40"/>
    </row>
    <row r="181" spans="1:9" s="17" customFormat="1">
      <c r="A181" s="10"/>
      <c r="B181" s="125">
        <v>12</v>
      </c>
      <c r="C181" s="258" t="s">
        <v>584</v>
      </c>
      <c r="D181" s="79"/>
      <c r="E181" s="93"/>
      <c r="F181" s="40"/>
      <c r="G181" s="40"/>
      <c r="H181" s="40"/>
      <c r="I181" s="40"/>
    </row>
    <row r="182" spans="1:9" s="17" customFormat="1">
      <c r="A182" s="10"/>
      <c r="B182" s="105" t="s">
        <v>555</v>
      </c>
      <c r="C182" s="95" t="s">
        <v>530</v>
      </c>
      <c r="D182" s="79"/>
      <c r="E182" s="266"/>
      <c r="F182" s="40"/>
      <c r="G182" s="40"/>
      <c r="H182" s="40"/>
      <c r="I182" s="40"/>
    </row>
    <row r="183" spans="1:9" s="17" customFormat="1" ht="47.25">
      <c r="A183" s="10"/>
      <c r="B183" s="105" t="s">
        <v>556</v>
      </c>
      <c r="C183" s="95" t="s">
        <v>611</v>
      </c>
      <c r="D183" s="79"/>
      <c r="E183" s="266"/>
      <c r="F183" s="40"/>
      <c r="G183" s="40"/>
      <c r="H183" s="40"/>
      <c r="I183" s="40"/>
    </row>
    <row r="184" spans="1:9" s="17" customFormat="1" ht="31.5">
      <c r="A184" s="10"/>
      <c r="B184" s="33" t="s">
        <v>639</v>
      </c>
      <c r="C184" s="84" t="s">
        <v>531</v>
      </c>
      <c r="D184" s="79" t="s">
        <v>15</v>
      </c>
      <c r="E184" s="93">
        <v>684</v>
      </c>
      <c r="F184" s="40"/>
      <c r="G184" s="286"/>
      <c r="H184" s="40"/>
      <c r="I184" s="40">
        <f t="shared" si="1"/>
        <v>0</v>
      </c>
    </row>
    <row r="185" spans="1:9" s="17" customFormat="1" ht="31.5">
      <c r="A185" s="10"/>
      <c r="B185" s="105" t="s">
        <v>624</v>
      </c>
      <c r="C185" s="95" t="s">
        <v>583</v>
      </c>
      <c r="D185" s="79"/>
      <c r="E185" s="266"/>
      <c r="F185" s="40"/>
      <c r="G185" s="40"/>
      <c r="H185" s="40"/>
      <c r="I185" s="40"/>
    </row>
    <row r="186" spans="1:9" s="17" customFormat="1" ht="63">
      <c r="A186" s="10"/>
      <c r="B186" s="33" t="s">
        <v>640</v>
      </c>
      <c r="C186" s="84" t="s">
        <v>803</v>
      </c>
      <c r="D186" s="79" t="s">
        <v>20</v>
      </c>
      <c r="E186" s="273">
        <v>114</v>
      </c>
      <c r="F186" s="40"/>
      <c r="G186" s="286"/>
      <c r="H186" s="40"/>
      <c r="I186" s="40">
        <f t="shared" si="1"/>
        <v>0</v>
      </c>
    </row>
    <row r="187" spans="1:9" s="17" customFormat="1">
      <c r="A187" s="10"/>
      <c r="B187" s="27"/>
      <c r="C187" s="275"/>
      <c r="D187" s="255"/>
      <c r="E187" s="278"/>
      <c r="F187" s="221"/>
      <c r="G187" s="221"/>
      <c r="H187" s="221"/>
      <c r="I187" s="221"/>
    </row>
    <row r="188" spans="1:9" s="17" customFormat="1">
      <c r="A188" s="10"/>
      <c r="B188" s="33"/>
      <c r="C188" s="84"/>
      <c r="D188" s="79"/>
      <c r="E188" s="273"/>
      <c r="F188" s="40"/>
      <c r="G188" s="40"/>
      <c r="H188" s="40"/>
      <c r="I188" s="40"/>
    </row>
    <row r="189" spans="1:9" s="17" customFormat="1">
      <c r="A189" s="10"/>
      <c r="B189" s="105" t="s">
        <v>625</v>
      </c>
      <c r="C189" s="95" t="s">
        <v>612</v>
      </c>
      <c r="D189" s="79"/>
      <c r="E189" s="266"/>
      <c r="F189" s="40"/>
      <c r="G189" s="40"/>
      <c r="H189" s="40"/>
      <c r="I189" s="40"/>
    </row>
    <row r="190" spans="1:9" s="17" customFormat="1" ht="63">
      <c r="A190" s="10"/>
      <c r="B190" s="33" t="s">
        <v>641</v>
      </c>
      <c r="C190" s="84" t="s">
        <v>800</v>
      </c>
      <c r="D190" s="79" t="s">
        <v>23</v>
      </c>
      <c r="E190" s="93">
        <v>28.5</v>
      </c>
      <c r="F190" s="40"/>
      <c r="G190" s="286"/>
      <c r="H190" s="40"/>
      <c r="I190" s="40">
        <f t="shared" si="1"/>
        <v>0</v>
      </c>
    </row>
    <row r="191" spans="1:9" s="17" customFormat="1">
      <c r="A191" s="10"/>
      <c r="B191" s="105" t="s">
        <v>646</v>
      </c>
      <c r="C191" s="95" t="s">
        <v>644</v>
      </c>
      <c r="D191" s="79"/>
      <c r="E191" s="266"/>
      <c r="F191" s="40"/>
      <c r="G191" s="40"/>
      <c r="H191" s="40"/>
      <c r="I191" s="40"/>
    </row>
    <row r="192" spans="1:9" s="17" customFormat="1" ht="31.5">
      <c r="A192" s="10"/>
      <c r="B192" s="33" t="s">
        <v>647</v>
      </c>
      <c r="C192" s="84" t="s">
        <v>648</v>
      </c>
      <c r="D192" s="79" t="s">
        <v>43</v>
      </c>
      <c r="E192" s="93">
        <v>5</v>
      </c>
      <c r="F192" s="40"/>
      <c r="G192" s="289"/>
      <c r="H192" s="40"/>
      <c r="I192" s="40">
        <f>ROUND(E192*H192,2)</f>
        <v>0</v>
      </c>
    </row>
    <row r="193" spans="1:9" s="17" customFormat="1">
      <c r="A193" s="10"/>
      <c r="B193" s="33"/>
      <c r="C193" s="84"/>
      <c r="D193" s="79"/>
      <c r="E193" s="93"/>
      <c r="F193" s="40"/>
      <c r="G193" s="40"/>
      <c r="H193" s="40"/>
      <c r="I193" s="40"/>
    </row>
    <row r="194" spans="1:9" s="17" customFormat="1">
      <c r="A194" s="10"/>
      <c r="B194" s="33"/>
      <c r="C194" s="50" t="s">
        <v>551</v>
      </c>
      <c r="D194" s="112"/>
      <c r="E194" s="97"/>
      <c r="F194" s="98"/>
      <c r="G194" s="98"/>
      <c r="H194" s="40"/>
      <c r="I194" s="61">
        <f>SUM(I184:I193)</f>
        <v>0</v>
      </c>
    </row>
    <row r="195" spans="1:9" s="17" customFormat="1">
      <c r="A195" s="10"/>
      <c r="B195" s="33"/>
      <c r="C195" s="84"/>
      <c r="D195" s="79"/>
      <c r="E195" s="93"/>
      <c r="F195" s="40"/>
      <c r="G195" s="40"/>
      <c r="H195" s="40"/>
      <c r="I195" s="40"/>
    </row>
    <row r="196" spans="1:9" s="17" customFormat="1" ht="31.5">
      <c r="A196" s="10"/>
      <c r="B196" s="125">
        <v>13</v>
      </c>
      <c r="C196" s="258" t="s">
        <v>597</v>
      </c>
      <c r="D196" s="79"/>
      <c r="E196" s="93"/>
      <c r="F196" s="40"/>
      <c r="G196" s="40"/>
      <c r="H196" s="40"/>
      <c r="I196" s="40"/>
    </row>
    <row r="197" spans="1:9" s="17" customFormat="1">
      <c r="A197" s="10"/>
      <c r="B197" s="105" t="s">
        <v>557</v>
      </c>
      <c r="C197" s="95" t="s">
        <v>589</v>
      </c>
      <c r="D197" s="79"/>
      <c r="E197" s="266"/>
      <c r="F197" s="40"/>
      <c r="G197" s="40"/>
      <c r="H197" s="40"/>
      <c r="I197" s="40"/>
    </row>
    <row r="198" spans="1:9" s="17" customFormat="1" ht="63">
      <c r="A198" s="10"/>
      <c r="B198" s="33" t="s">
        <v>558</v>
      </c>
      <c r="C198" s="84" t="s">
        <v>610</v>
      </c>
      <c r="D198" s="79" t="s">
        <v>15</v>
      </c>
      <c r="E198" s="93">
        <v>207</v>
      </c>
      <c r="F198" s="40"/>
      <c r="G198" s="286"/>
      <c r="H198" s="40"/>
      <c r="I198" s="40">
        <f t="shared" si="1"/>
        <v>0</v>
      </c>
    </row>
    <row r="199" spans="1:9" s="17" customFormat="1" ht="31.5">
      <c r="A199" s="10"/>
      <c r="B199" s="33" t="s">
        <v>626</v>
      </c>
      <c r="C199" s="84" t="s">
        <v>599</v>
      </c>
      <c r="D199" s="79"/>
      <c r="E199" s="93"/>
      <c r="F199" s="40"/>
      <c r="G199" s="40"/>
      <c r="H199" s="40"/>
      <c r="I199" s="40"/>
    </row>
    <row r="200" spans="1:9" s="17" customFormat="1" ht="63">
      <c r="A200" s="10"/>
      <c r="B200" s="33" t="s">
        <v>642</v>
      </c>
      <c r="C200" s="84" t="s">
        <v>602</v>
      </c>
      <c r="D200" s="79" t="s">
        <v>20</v>
      </c>
      <c r="E200" s="93">
        <v>69</v>
      </c>
      <c r="F200" s="40"/>
      <c r="G200" s="286"/>
      <c r="H200" s="40"/>
      <c r="I200" s="40">
        <f t="shared" si="1"/>
        <v>0</v>
      </c>
    </row>
    <row r="201" spans="1:9" s="17" customFormat="1">
      <c r="A201" s="10"/>
      <c r="B201" s="105" t="s">
        <v>627</v>
      </c>
      <c r="C201" s="95" t="s">
        <v>612</v>
      </c>
      <c r="D201" s="79"/>
      <c r="E201" s="266"/>
      <c r="F201" s="40"/>
      <c r="G201" s="40"/>
      <c r="H201" s="40"/>
      <c r="I201" s="40"/>
    </row>
    <row r="202" spans="1:9" s="17" customFormat="1" ht="63">
      <c r="A202" s="10"/>
      <c r="B202" s="33" t="s">
        <v>643</v>
      </c>
      <c r="C202" s="84" t="s">
        <v>801</v>
      </c>
      <c r="D202" s="79" t="s">
        <v>23</v>
      </c>
      <c r="E202" s="93">
        <v>58.9</v>
      </c>
      <c r="F202" s="40"/>
      <c r="G202" s="286"/>
      <c r="H202" s="40"/>
      <c r="I202" s="40">
        <f t="shared" si="1"/>
        <v>0</v>
      </c>
    </row>
    <row r="203" spans="1:9" s="17" customFormat="1">
      <c r="A203" s="10"/>
      <c r="B203" s="33"/>
      <c r="C203" s="92"/>
      <c r="D203" s="79"/>
      <c r="E203" s="93"/>
      <c r="F203" s="40"/>
      <c r="G203" s="40"/>
      <c r="H203" s="40"/>
      <c r="I203" s="40"/>
    </row>
    <row r="204" spans="1:9" s="17" customFormat="1">
      <c r="A204" s="10"/>
      <c r="B204" s="33"/>
      <c r="C204" s="50" t="s">
        <v>552</v>
      </c>
      <c r="D204" s="112"/>
      <c r="E204" s="97"/>
      <c r="F204" s="98"/>
      <c r="G204" s="98"/>
      <c r="H204" s="40"/>
      <c r="I204" s="61">
        <f>SUM(I198:I203)</f>
        <v>0</v>
      </c>
    </row>
    <row r="205" spans="1:9" s="17" customFormat="1">
      <c r="A205" s="10"/>
      <c r="B205" s="33"/>
      <c r="C205" s="92"/>
      <c r="D205" s="79"/>
      <c r="E205" s="93"/>
      <c r="F205" s="40"/>
      <c r="G205" s="40"/>
      <c r="H205" s="40"/>
      <c r="I205" s="40"/>
    </row>
    <row r="206" spans="1:9" s="17" customFormat="1">
      <c r="A206" s="10"/>
      <c r="B206" s="125">
        <v>14</v>
      </c>
      <c r="C206" s="258" t="s">
        <v>585</v>
      </c>
      <c r="D206" s="79"/>
      <c r="E206" s="93"/>
      <c r="F206" s="40"/>
      <c r="G206" s="40"/>
      <c r="H206" s="40"/>
      <c r="I206" s="40"/>
    </row>
    <row r="207" spans="1:9" s="17" customFormat="1">
      <c r="A207" s="10"/>
      <c r="B207" s="105" t="s">
        <v>576</v>
      </c>
      <c r="C207" s="95" t="s">
        <v>589</v>
      </c>
      <c r="D207" s="79"/>
      <c r="E207" s="266"/>
      <c r="F207" s="40"/>
      <c r="G207" s="40"/>
      <c r="H207" s="40"/>
      <c r="I207" s="40"/>
    </row>
    <row r="208" spans="1:9" s="17" customFormat="1" ht="63">
      <c r="A208" s="10"/>
      <c r="B208" s="33" t="s">
        <v>578</v>
      </c>
      <c r="C208" s="84" t="s">
        <v>609</v>
      </c>
      <c r="D208" s="79" t="s">
        <v>15</v>
      </c>
      <c r="E208" s="93">
        <v>1050</v>
      </c>
      <c r="F208" s="40"/>
      <c r="G208" s="286"/>
      <c r="H208" s="40"/>
      <c r="I208" s="40">
        <f t="shared" ref="I208:I216" si="2">ROUND(E208*H208,2)</f>
        <v>0</v>
      </c>
    </row>
    <row r="209" spans="1:9" s="17" customFormat="1" ht="31.5">
      <c r="A209" s="10"/>
      <c r="B209" s="33" t="s">
        <v>577</v>
      </c>
      <c r="C209" s="84" t="s">
        <v>599</v>
      </c>
      <c r="D209" s="79"/>
      <c r="E209" s="93"/>
      <c r="F209" s="40"/>
      <c r="G209" s="40"/>
      <c r="H209" s="40"/>
      <c r="I209" s="40"/>
    </row>
    <row r="210" spans="1:9" s="17" customFormat="1" ht="63">
      <c r="A210" s="10"/>
      <c r="B210" s="33" t="s">
        <v>580</v>
      </c>
      <c r="C210" s="84" t="s">
        <v>608</v>
      </c>
      <c r="D210" s="79" t="s">
        <v>20</v>
      </c>
      <c r="E210" s="93">
        <v>350</v>
      </c>
      <c r="F210" s="40"/>
      <c r="G210" s="286"/>
      <c r="H210" s="40"/>
      <c r="I210" s="40">
        <f t="shared" si="2"/>
        <v>0</v>
      </c>
    </row>
    <row r="211" spans="1:9" s="17" customFormat="1">
      <c r="A211" s="10"/>
      <c r="B211" s="105" t="s">
        <v>587</v>
      </c>
      <c r="C211" s="95" t="s">
        <v>612</v>
      </c>
      <c r="D211" s="79"/>
      <c r="E211" s="266"/>
      <c r="F211" s="40"/>
      <c r="G211" s="40"/>
      <c r="H211" s="40"/>
      <c r="I211" s="40"/>
    </row>
    <row r="212" spans="1:9" s="17" customFormat="1" ht="63">
      <c r="A212" s="10"/>
      <c r="B212" s="33" t="s">
        <v>588</v>
      </c>
      <c r="C212" s="84" t="s">
        <v>801</v>
      </c>
      <c r="D212" s="79" t="s">
        <v>23</v>
      </c>
      <c r="E212" s="93">
        <v>154.75</v>
      </c>
      <c r="F212" s="40"/>
      <c r="G212" s="286"/>
      <c r="H212" s="40"/>
      <c r="I212" s="40">
        <f t="shared" si="2"/>
        <v>0</v>
      </c>
    </row>
    <row r="213" spans="1:9" s="17" customFormat="1">
      <c r="A213" s="10"/>
      <c r="B213" s="33"/>
      <c r="C213" s="92"/>
      <c r="D213" s="79"/>
      <c r="E213" s="93"/>
      <c r="F213" s="40"/>
      <c r="G213" s="40"/>
      <c r="H213" s="40"/>
      <c r="I213" s="40"/>
    </row>
    <row r="214" spans="1:9" s="17" customFormat="1">
      <c r="A214" s="10"/>
      <c r="B214" s="33"/>
      <c r="C214" s="50" t="s">
        <v>575</v>
      </c>
      <c r="D214" s="112"/>
      <c r="E214" s="97"/>
      <c r="F214" s="98"/>
      <c r="G214" s="98"/>
      <c r="H214" s="40"/>
      <c r="I214" s="61">
        <f>SUM(I208:I213)</f>
        <v>0</v>
      </c>
    </row>
    <row r="215" spans="1:9" s="17" customFormat="1">
      <c r="A215" s="10"/>
      <c r="B215" s="33"/>
      <c r="C215" s="84"/>
      <c r="D215" s="79"/>
      <c r="E215" s="93"/>
      <c r="F215" s="40"/>
      <c r="G215" s="40"/>
      <c r="H215" s="40"/>
      <c r="I215" s="40"/>
    </row>
    <row r="216" spans="1:9" s="17" customFormat="1">
      <c r="A216" s="10"/>
      <c r="B216" s="33"/>
      <c r="C216" s="34"/>
      <c r="D216" s="35"/>
      <c r="E216" s="39"/>
      <c r="F216" s="40"/>
      <c r="G216" s="40"/>
      <c r="H216" s="40">
        <f t="shared" ref="H216" si="3">ROUND(F216*$J$8,2)</f>
        <v>0</v>
      </c>
      <c r="I216" s="40">
        <f t="shared" si="2"/>
        <v>0</v>
      </c>
    </row>
    <row r="217" spans="1:9" s="10" customFormat="1">
      <c r="B217" s="33"/>
      <c r="C217" s="51" t="s">
        <v>7</v>
      </c>
      <c r="D217" s="66"/>
      <c r="E217" s="39"/>
      <c r="F217" s="40"/>
      <c r="G217" s="128"/>
      <c r="H217" s="46"/>
      <c r="I217" s="54">
        <f>SUM(I40:I216)/2</f>
        <v>0</v>
      </c>
    </row>
    <row r="218" spans="1:9" s="10" customFormat="1">
      <c r="B218" s="27"/>
      <c r="C218" s="67"/>
      <c r="D218" s="68"/>
      <c r="E218" s="30"/>
      <c r="F218" s="30"/>
      <c r="G218" s="30"/>
      <c r="H218" s="30"/>
      <c r="I218" s="30"/>
    </row>
    <row r="219" spans="1:9" s="10" customFormat="1">
      <c r="B219" s="69"/>
      <c r="C219" s="70"/>
      <c r="D219" s="47"/>
      <c r="E219" s="71"/>
      <c r="F219" s="72"/>
      <c r="G219" s="72"/>
      <c r="H219" s="72"/>
      <c r="I219" s="47"/>
    </row>
    <row r="220" spans="1:9" s="10" customFormat="1">
      <c r="B220" s="69"/>
      <c r="C220" s="70"/>
      <c r="D220" s="47"/>
      <c r="E220" s="71"/>
      <c r="F220" s="72"/>
      <c r="G220" s="72"/>
      <c r="H220" s="72"/>
      <c r="I220" s="73"/>
    </row>
    <row r="221" spans="1:9" s="10" customFormat="1">
      <c r="B221" s="69"/>
      <c r="C221" s="70"/>
      <c r="D221" s="47"/>
      <c r="E221" s="71"/>
      <c r="F221" s="72"/>
      <c r="G221" s="72"/>
      <c r="H221" s="72"/>
      <c r="I221" s="47"/>
    </row>
    <row r="222" spans="1:9" s="10" customFormat="1">
      <c r="B222" s="69"/>
      <c r="C222" s="70"/>
      <c r="D222" s="47"/>
      <c r="E222" s="71"/>
      <c r="F222" s="72"/>
      <c r="G222" s="72"/>
      <c r="H222" s="72"/>
      <c r="I222" s="47"/>
    </row>
    <row r="223" spans="1:9" s="10" customFormat="1">
      <c r="B223" s="69"/>
      <c r="C223" s="70"/>
      <c r="D223" s="47"/>
      <c r="E223" s="71"/>
      <c r="F223" s="72"/>
      <c r="G223" s="72"/>
      <c r="H223" s="72"/>
      <c r="I223" s="47"/>
    </row>
    <row r="224" spans="1:9" s="10" customFormat="1">
      <c r="B224" s="69"/>
      <c r="C224" s="70"/>
      <c r="D224" s="47"/>
      <c r="E224" s="71"/>
      <c r="F224" s="72"/>
      <c r="G224" s="72"/>
      <c r="H224" s="72"/>
      <c r="I224" s="47"/>
    </row>
    <row r="225" spans="1:9" s="10" customFormat="1">
      <c r="B225" s="69"/>
      <c r="C225" s="70"/>
      <c r="D225" s="47"/>
      <c r="E225" s="71"/>
      <c r="F225" s="72"/>
      <c r="G225" s="72"/>
      <c r="H225" s="72"/>
      <c r="I225" s="47"/>
    </row>
    <row r="226" spans="1:9" s="10" customFormat="1">
      <c r="B226" s="69"/>
      <c r="C226" s="70"/>
      <c r="D226" s="47"/>
      <c r="E226" s="71"/>
      <c r="F226" s="72"/>
      <c r="G226" s="72"/>
      <c r="H226" s="72"/>
      <c r="I226" s="47"/>
    </row>
    <row r="227" spans="1:9" s="70" customFormat="1">
      <c r="A227" s="74"/>
      <c r="B227" s="69"/>
      <c r="D227" s="47"/>
      <c r="E227" s="71"/>
      <c r="F227" s="72"/>
      <c r="G227" s="72"/>
      <c r="H227" s="72"/>
      <c r="I227" s="47"/>
    </row>
    <row r="228" spans="1:9" s="70" customFormat="1">
      <c r="A228" s="74"/>
      <c r="B228" s="69"/>
      <c r="D228" s="47"/>
      <c r="E228" s="71"/>
      <c r="F228" s="72"/>
      <c r="G228" s="72"/>
      <c r="H228" s="72"/>
      <c r="I228" s="47"/>
    </row>
    <row r="229" spans="1:9" s="70" customFormat="1">
      <c r="A229" s="74"/>
      <c r="B229" s="69"/>
      <c r="D229" s="47"/>
      <c r="E229" s="71"/>
      <c r="F229" s="72"/>
      <c r="G229" s="72"/>
      <c r="H229" s="72"/>
      <c r="I229" s="47"/>
    </row>
    <row r="230" spans="1:9" s="70" customFormat="1">
      <c r="A230" s="74"/>
      <c r="B230" s="69"/>
      <c r="D230" s="47"/>
      <c r="E230" s="71"/>
      <c r="F230" s="72"/>
      <c r="G230" s="72"/>
      <c r="H230" s="72"/>
      <c r="I230" s="47"/>
    </row>
    <row r="231" spans="1:9" s="70" customFormat="1">
      <c r="A231" s="74"/>
      <c r="B231" s="69"/>
      <c r="D231" s="47"/>
      <c r="E231" s="71"/>
      <c r="F231" s="72"/>
      <c r="G231" s="72"/>
      <c r="H231" s="72"/>
      <c r="I231" s="47"/>
    </row>
    <row r="232" spans="1:9" s="70" customFormat="1">
      <c r="A232" s="74"/>
      <c r="B232" s="69"/>
      <c r="D232" s="47"/>
      <c r="E232" s="71"/>
      <c r="F232" s="72"/>
      <c r="G232" s="72"/>
      <c r="H232" s="72"/>
      <c r="I232" s="47"/>
    </row>
    <row r="233" spans="1:9" s="70" customFormat="1">
      <c r="A233" s="74"/>
      <c r="B233" s="69"/>
      <c r="D233" s="47"/>
      <c r="E233" s="71"/>
      <c r="F233" s="72"/>
      <c r="G233" s="72"/>
      <c r="H233" s="72"/>
      <c r="I233" s="47"/>
    </row>
    <row r="234" spans="1:9" s="70" customFormat="1">
      <c r="A234" s="74"/>
      <c r="B234" s="69"/>
      <c r="D234" s="47"/>
      <c r="E234" s="71"/>
      <c r="F234" s="72"/>
      <c r="G234" s="72"/>
      <c r="H234" s="72"/>
      <c r="I234" s="47"/>
    </row>
    <row r="235" spans="1:9" s="70" customFormat="1">
      <c r="A235" s="74"/>
      <c r="B235" s="69"/>
      <c r="D235" s="47"/>
      <c r="E235" s="71"/>
      <c r="F235" s="72"/>
      <c r="G235" s="72"/>
      <c r="H235" s="72"/>
      <c r="I235" s="47"/>
    </row>
    <row r="236" spans="1:9" s="70" customFormat="1">
      <c r="A236" s="74"/>
      <c r="B236" s="69"/>
      <c r="D236" s="47"/>
      <c r="E236" s="71"/>
      <c r="F236" s="72"/>
      <c r="G236" s="72"/>
      <c r="H236" s="72"/>
      <c r="I236" s="47"/>
    </row>
    <row r="237" spans="1:9" s="70" customFormat="1">
      <c r="A237" s="74"/>
      <c r="B237" s="69"/>
      <c r="D237" s="47"/>
      <c r="E237" s="71"/>
      <c r="F237" s="72"/>
      <c r="G237" s="72"/>
      <c r="H237" s="72"/>
      <c r="I237" s="47"/>
    </row>
    <row r="238" spans="1:9" s="70" customFormat="1">
      <c r="A238" s="74"/>
      <c r="B238" s="69"/>
      <c r="D238" s="47"/>
      <c r="E238" s="71"/>
      <c r="F238" s="72"/>
      <c r="G238" s="72"/>
      <c r="H238" s="72"/>
      <c r="I238" s="47"/>
    </row>
    <row r="239" spans="1:9" s="70" customFormat="1">
      <c r="A239" s="74"/>
      <c r="B239" s="69"/>
      <c r="D239" s="47"/>
      <c r="E239" s="71"/>
      <c r="F239" s="72"/>
      <c r="G239" s="72"/>
      <c r="H239" s="72"/>
      <c r="I239" s="47"/>
    </row>
    <row r="240" spans="1:9" s="70" customFormat="1">
      <c r="A240" s="74"/>
      <c r="B240" s="69"/>
      <c r="D240" s="47"/>
      <c r="E240" s="71"/>
      <c r="F240" s="72"/>
      <c r="G240" s="72"/>
      <c r="H240" s="72"/>
      <c r="I240" s="47"/>
    </row>
    <row r="241" spans="1:9" s="70" customFormat="1">
      <c r="A241" s="74"/>
      <c r="B241" s="69"/>
      <c r="D241" s="47"/>
      <c r="E241" s="71"/>
      <c r="F241" s="72"/>
      <c r="G241" s="72"/>
      <c r="H241" s="72"/>
      <c r="I241" s="47"/>
    </row>
    <row r="242" spans="1:9" s="70" customFormat="1">
      <c r="A242" s="74"/>
      <c r="B242" s="69"/>
      <c r="D242" s="47"/>
      <c r="E242" s="71"/>
      <c r="F242" s="72"/>
      <c r="G242" s="72"/>
      <c r="H242" s="72"/>
      <c r="I242" s="47"/>
    </row>
    <row r="243" spans="1:9" s="10" customFormat="1">
      <c r="B243" s="69"/>
      <c r="C243" s="70"/>
      <c r="D243" s="47"/>
      <c r="E243" s="71"/>
      <c r="F243" s="72"/>
      <c r="G243" s="72"/>
      <c r="H243" s="72"/>
      <c r="I243" s="47"/>
    </row>
    <row r="244" spans="1:9" s="10" customFormat="1">
      <c r="B244" s="69"/>
      <c r="C244" s="70"/>
      <c r="D244" s="47"/>
      <c r="E244" s="71"/>
      <c r="F244" s="72"/>
      <c r="G244" s="72"/>
      <c r="H244" s="72"/>
      <c r="I244" s="47"/>
    </row>
    <row r="245" spans="1:9" s="10" customFormat="1">
      <c r="B245" s="69"/>
      <c r="C245" s="70"/>
      <c r="D245" s="47"/>
      <c r="E245" s="71"/>
      <c r="F245" s="72"/>
      <c r="G245" s="72"/>
      <c r="H245" s="72"/>
      <c r="I245" s="47"/>
    </row>
    <row r="246" spans="1:9" s="10" customFormat="1">
      <c r="B246" s="69"/>
      <c r="C246" s="70"/>
      <c r="D246" s="47"/>
      <c r="E246" s="71"/>
      <c r="F246" s="72"/>
      <c r="G246" s="72"/>
      <c r="H246" s="72"/>
      <c r="I246" s="47"/>
    </row>
    <row r="247" spans="1:9" s="10" customFormat="1">
      <c r="B247" s="69"/>
      <c r="C247" s="70"/>
      <c r="D247" s="47"/>
      <c r="E247" s="71"/>
      <c r="F247" s="72"/>
      <c r="G247" s="72"/>
      <c r="H247" s="72"/>
      <c r="I247" s="47"/>
    </row>
    <row r="248" spans="1:9" s="10" customFormat="1">
      <c r="B248" s="69"/>
      <c r="D248" s="41"/>
      <c r="E248" s="41"/>
      <c r="F248" s="75"/>
      <c r="G248" s="75"/>
      <c r="H248" s="75"/>
      <c r="I248" s="41"/>
    </row>
    <row r="249" spans="1:9" s="10" customFormat="1">
      <c r="B249" s="69"/>
      <c r="D249" s="41"/>
      <c r="E249" s="41"/>
      <c r="F249" s="75"/>
      <c r="G249" s="75"/>
      <c r="H249" s="75"/>
      <c r="I249" s="41"/>
    </row>
    <row r="250" spans="1:9" s="10" customFormat="1">
      <c r="B250" s="69"/>
      <c r="D250" s="41"/>
      <c r="E250" s="41"/>
      <c r="F250" s="41"/>
      <c r="G250" s="41"/>
      <c r="H250" s="41"/>
      <c r="I250" s="41"/>
    </row>
    <row r="251" spans="1:9" s="10" customFormat="1">
      <c r="B251" s="69"/>
      <c r="D251" s="41"/>
      <c r="E251" s="41"/>
      <c r="F251" s="41"/>
      <c r="G251" s="41"/>
      <c r="H251" s="41"/>
      <c r="I251" s="41"/>
    </row>
    <row r="252" spans="1:9" s="10" customFormat="1">
      <c r="B252" s="69"/>
      <c r="D252" s="41"/>
      <c r="E252" s="41"/>
      <c r="F252" s="41"/>
      <c r="G252" s="41"/>
      <c r="H252" s="41"/>
      <c r="I252" s="41"/>
    </row>
    <row r="253" spans="1:9" s="10" customFormat="1">
      <c r="B253" s="69"/>
      <c r="D253" s="41"/>
      <c r="E253" s="41"/>
      <c r="F253" s="41"/>
      <c r="G253" s="41"/>
      <c r="H253" s="41"/>
      <c r="I253" s="41"/>
    </row>
    <row r="254" spans="1:9" s="10" customFormat="1">
      <c r="B254" s="69"/>
      <c r="D254" s="41"/>
      <c r="E254" s="41"/>
      <c r="F254" s="41"/>
      <c r="G254" s="41"/>
      <c r="H254" s="41"/>
      <c r="I254" s="41"/>
    </row>
    <row r="255" spans="1:9" s="10" customFormat="1">
      <c r="B255" s="69"/>
      <c r="D255" s="41"/>
      <c r="E255" s="41"/>
      <c r="F255" s="41"/>
      <c r="G255" s="41"/>
      <c r="H255" s="41"/>
      <c r="I255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6" manualBreakCount="6">
    <brk id="39" max="16383" man="1"/>
    <brk id="70" max="16383" man="1"/>
    <brk id="99" max="16383" man="1"/>
    <brk id="127" max="16383" man="1"/>
    <brk id="157" max="16383" man="1"/>
    <brk id="187" max="16383" man="1"/>
  </row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showGridLines="0" showZeros="0" topLeftCell="A4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1" width="9.140625" style="1" customWidth="1"/>
    <col min="12" max="12" width="11.85546875" style="1" bestFit="1" customWidth="1"/>
    <col min="13" max="16384" width="9.140625" style="1"/>
  </cols>
  <sheetData>
    <row r="1" spans="1:12" s="6" customFormat="1">
      <c r="A1" s="1"/>
      <c r="B1" s="2"/>
      <c r="C1" s="3"/>
      <c r="D1" s="4"/>
      <c r="E1" s="5"/>
      <c r="F1" s="4"/>
      <c r="G1" s="4"/>
      <c r="H1" s="4"/>
      <c r="I1" s="4"/>
    </row>
    <row r="2" spans="1:12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2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2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2" s="7" customFormat="1" ht="18" customHeight="1">
      <c r="B5" s="360" t="s">
        <v>1</v>
      </c>
      <c r="C5" s="396" t="s">
        <v>42</v>
      </c>
      <c r="D5" s="379"/>
      <c r="E5" s="380"/>
      <c r="F5" s="368" t="s">
        <v>878</v>
      </c>
      <c r="G5" s="369"/>
      <c r="H5" s="369"/>
      <c r="I5" s="280"/>
      <c r="J5" s="8"/>
    </row>
    <row r="6" spans="1:12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2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2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2" s="17" customFormat="1" ht="47.25">
      <c r="A9" s="10"/>
      <c r="B9" s="18">
        <v>1</v>
      </c>
      <c r="C9" s="19" t="s">
        <v>1049</v>
      </c>
      <c r="D9" s="20"/>
      <c r="E9" s="21"/>
      <c r="F9" s="20"/>
      <c r="G9" s="20"/>
      <c r="H9" s="20"/>
      <c r="I9" s="22">
        <f>I18</f>
        <v>0</v>
      </c>
      <c r="J9" s="16"/>
      <c r="K9" s="16"/>
    </row>
    <row r="10" spans="1:12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2" s="17" customFormat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2" s="17" customFormat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  <c r="J12" s="164"/>
    </row>
    <row r="13" spans="1:12" s="17" customFormat="1">
      <c r="A13" s="10"/>
      <c r="B13" s="27"/>
      <c r="C13" s="28"/>
      <c r="D13" s="29"/>
      <c r="E13" s="30"/>
      <c r="F13" s="31"/>
      <c r="G13" s="31"/>
      <c r="H13" s="31"/>
      <c r="I13" s="32"/>
      <c r="J13" s="164"/>
      <c r="K13" s="164"/>
      <c r="L13" s="164"/>
    </row>
    <row r="14" spans="1:12" s="17" customFormat="1">
      <c r="A14" s="10"/>
      <c r="B14" s="33"/>
      <c r="C14" s="34"/>
      <c r="D14" s="35"/>
      <c r="E14" s="36"/>
      <c r="F14" s="37"/>
      <c r="G14" s="37"/>
      <c r="H14" s="37"/>
      <c r="I14" s="37"/>
    </row>
    <row r="15" spans="1:12" s="17" customFormat="1" ht="47.25">
      <c r="A15" s="10"/>
      <c r="B15" s="125">
        <v>1</v>
      </c>
      <c r="C15" s="258" t="s">
        <v>932</v>
      </c>
      <c r="D15" s="99"/>
      <c r="E15" s="98"/>
      <c r="F15" s="98"/>
      <c r="G15" s="98"/>
      <c r="H15" s="40"/>
      <c r="I15" s="40"/>
    </row>
    <row r="16" spans="1:12" s="17" customFormat="1">
      <c r="A16" s="10"/>
      <c r="B16" s="105" t="s">
        <v>51</v>
      </c>
      <c r="C16" s="95" t="s">
        <v>890</v>
      </c>
      <c r="D16" s="99" t="s">
        <v>711</v>
      </c>
      <c r="E16" s="97">
        <v>1</v>
      </c>
      <c r="F16" s="98"/>
      <c r="G16" s="286"/>
      <c r="H16" s="40"/>
      <c r="I16" s="37">
        <f>ROUND(H16*E16,2)</f>
        <v>0</v>
      </c>
    </row>
    <row r="17" spans="1:9" s="17" customFormat="1">
      <c r="A17" s="10"/>
      <c r="B17" s="33"/>
      <c r="C17" s="95"/>
      <c r="D17" s="112"/>
      <c r="E17" s="97"/>
      <c r="F17" s="98"/>
      <c r="G17" s="98"/>
      <c r="H17" s="40"/>
      <c r="I17" s="37"/>
    </row>
    <row r="18" spans="1:9" s="17" customFormat="1">
      <c r="A18" s="10"/>
      <c r="B18" s="33"/>
      <c r="C18" s="50" t="s">
        <v>8</v>
      </c>
      <c r="D18" s="112"/>
      <c r="E18" s="97"/>
      <c r="F18" s="98"/>
      <c r="G18" s="98"/>
      <c r="H18" s="40"/>
      <c r="I18" s="53">
        <f>SUM(I16:I17)</f>
        <v>0</v>
      </c>
    </row>
    <row r="19" spans="1:9" s="17" customFormat="1">
      <c r="A19" s="10"/>
      <c r="B19" s="33"/>
      <c r="C19" s="92"/>
      <c r="D19" s="79"/>
      <c r="E19" s="93"/>
      <c r="F19" s="40"/>
      <c r="G19" s="40"/>
      <c r="H19" s="40"/>
      <c r="I19" s="40"/>
    </row>
    <row r="20" spans="1:9" s="17" customFormat="1">
      <c r="A20" s="10"/>
      <c r="B20" s="33"/>
      <c r="C20" s="84"/>
      <c r="D20" s="79"/>
      <c r="E20" s="93"/>
      <c r="F20" s="40"/>
      <c r="G20" s="40"/>
      <c r="H20" s="40"/>
      <c r="I20" s="40"/>
    </row>
    <row r="21" spans="1:9" s="10" customFormat="1">
      <c r="B21" s="33"/>
      <c r="C21" s="51" t="s">
        <v>7</v>
      </c>
      <c r="D21" s="66"/>
      <c r="E21" s="39"/>
      <c r="F21" s="40"/>
      <c r="G21" s="128"/>
      <c r="H21" s="46"/>
      <c r="I21" s="54">
        <f>SUM(I14:I20)/2</f>
        <v>0</v>
      </c>
    </row>
    <row r="22" spans="1:9" s="10" customFormat="1">
      <c r="B22" s="27"/>
      <c r="C22" s="67"/>
      <c r="D22" s="68"/>
      <c r="E22" s="30"/>
      <c r="F22" s="30"/>
      <c r="G22" s="30"/>
      <c r="H22" s="30"/>
      <c r="I22" s="30"/>
    </row>
    <row r="23" spans="1:9" s="10" customFormat="1">
      <c r="B23" s="69"/>
      <c r="C23" s="70"/>
      <c r="D23" s="47"/>
      <c r="E23" s="71"/>
      <c r="F23" s="72"/>
      <c r="G23" s="72"/>
      <c r="H23" s="72"/>
      <c r="I23" s="47"/>
    </row>
    <row r="24" spans="1:9" s="10" customFormat="1">
      <c r="B24" s="69"/>
      <c r="C24" s="70"/>
      <c r="D24" s="47"/>
      <c r="E24" s="71"/>
      <c r="F24" s="72"/>
      <c r="G24" s="72"/>
      <c r="H24" s="72"/>
      <c r="I24" s="73"/>
    </row>
    <row r="25" spans="1:9" s="10" customFormat="1">
      <c r="B25" s="69"/>
      <c r="C25" s="70"/>
      <c r="D25" s="47"/>
      <c r="E25" s="71"/>
      <c r="F25" s="72"/>
      <c r="G25" s="72"/>
      <c r="H25" s="72"/>
      <c r="I25" s="47"/>
    </row>
    <row r="26" spans="1:9" s="10" customFormat="1">
      <c r="B26" s="69"/>
      <c r="C26" s="70"/>
      <c r="D26" s="47"/>
      <c r="E26" s="71"/>
      <c r="F26" s="72"/>
      <c r="G26" s="72"/>
      <c r="H26" s="72"/>
      <c r="I26" s="47"/>
    </row>
    <row r="27" spans="1:9" s="10" customFormat="1">
      <c r="B27" s="69"/>
      <c r="C27" s="70"/>
      <c r="D27" s="47"/>
      <c r="E27" s="71"/>
      <c r="F27" s="72"/>
      <c r="G27" s="72"/>
      <c r="H27" s="72"/>
      <c r="I27" s="47"/>
    </row>
    <row r="28" spans="1:9" s="10" customFormat="1">
      <c r="B28" s="69"/>
      <c r="C28" s="70"/>
      <c r="D28" s="47"/>
      <c r="E28" s="71"/>
      <c r="F28" s="72"/>
      <c r="G28" s="72"/>
      <c r="H28" s="72"/>
      <c r="I28" s="47"/>
    </row>
    <row r="29" spans="1:9" s="10" customFormat="1">
      <c r="B29" s="69"/>
      <c r="C29" s="70"/>
      <c r="D29" s="47"/>
      <c r="E29" s="71"/>
      <c r="F29" s="72"/>
      <c r="G29" s="72"/>
      <c r="H29" s="72"/>
      <c r="I29" s="47"/>
    </row>
    <row r="30" spans="1:9" s="10" customFormat="1">
      <c r="B30" s="69"/>
      <c r="C30" s="70"/>
      <c r="D30" s="47"/>
      <c r="E30" s="71"/>
      <c r="F30" s="72"/>
      <c r="G30" s="72"/>
      <c r="H30" s="72"/>
      <c r="I30" s="47"/>
    </row>
    <row r="31" spans="1:9" s="70" customFormat="1">
      <c r="A31" s="74"/>
      <c r="B31" s="69"/>
      <c r="D31" s="47"/>
      <c r="E31" s="71"/>
      <c r="F31" s="72"/>
      <c r="G31" s="72"/>
      <c r="H31" s="72"/>
      <c r="I31" s="47"/>
    </row>
    <row r="32" spans="1:9" s="70" customFormat="1">
      <c r="A32" s="74"/>
      <c r="B32" s="69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10" customFormat="1">
      <c r="B47" s="69"/>
      <c r="C47" s="70"/>
      <c r="D47" s="47"/>
      <c r="E47" s="71"/>
      <c r="F47" s="72"/>
      <c r="G47" s="72"/>
      <c r="H47" s="72"/>
      <c r="I47" s="47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D52" s="41"/>
      <c r="E52" s="41"/>
      <c r="F52" s="75"/>
      <c r="G52" s="75"/>
      <c r="H52" s="75"/>
      <c r="I52" s="41"/>
    </row>
    <row r="53" spans="2:9" s="10" customFormat="1">
      <c r="B53" s="69"/>
      <c r="D53" s="41"/>
      <c r="E53" s="41"/>
      <c r="F53" s="75"/>
      <c r="G53" s="75"/>
      <c r="H53" s="75"/>
      <c r="I53" s="41"/>
    </row>
    <row r="54" spans="2:9" s="10" customFormat="1">
      <c r="B54" s="69"/>
      <c r="D54" s="41"/>
      <c r="E54" s="41"/>
      <c r="F54" s="41"/>
      <c r="G54" s="41"/>
      <c r="H54" s="41"/>
      <c r="I54" s="41"/>
    </row>
    <row r="55" spans="2:9" s="10" customFormat="1">
      <c r="B55" s="69"/>
      <c r="D55" s="41"/>
      <c r="E55" s="41"/>
      <c r="F55" s="41"/>
      <c r="G55" s="41"/>
      <c r="H55" s="41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  <row r="60" spans="2:9" s="10" customFormat="1">
      <c r="B60" s="160"/>
      <c r="C60" s="70"/>
      <c r="D60" s="47"/>
      <c r="E60" s="71"/>
      <c r="F60" s="47"/>
      <c r="G60" s="47"/>
      <c r="H60" s="47"/>
      <c r="I60" s="47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3" max="16383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showGridLines="0" showZeros="0" tabSelected="1" zoomScaleNormal="100" zoomScaleSheetLayoutView="100" workbookViewId="0">
      <selection activeCell="D9" sqref="D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1" width="9.140625" style="1"/>
    <col min="12" max="12" width="9.5703125" style="1" bestFit="1" customWidth="1"/>
    <col min="13" max="16384" width="9.140625" style="1"/>
  </cols>
  <sheetData>
    <row r="1" spans="1:13" s="6" customFormat="1">
      <c r="A1" s="1"/>
      <c r="B1" s="2"/>
      <c r="C1" s="3"/>
      <c r="D1" s="4"/>
      <c r="E1" s="5"/>
      <c r="F1" s="4"/>
      <c r="G1" s="4"/>
      <c r="H1" s="4"/>
      <c r="I1" s="4"/>
    </row>
    <row r="2" spans="1:13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3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3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3" s="7" customFormat="1" ht="18" customHeight="1">
      <c r="B5" s="360" t="s">
        <v>1</v>
      </c>
      <c r="C5" s="378" t="s">
        <v>965</v>
      </c>
      <c r="D5" s="379"/>
      <c r="E5" s="380"/>
      <c r="F5" s="368" t="s">
        <v>878</v>
      </c>
      <c r="G5" s="369"/>
      <c r="H5" s="369"/>
      <c r="I5" s="280"/>
      <c r="K5" s="8"/>
    </row>
    <row r="6" spans="1:13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3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3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3" s="17" customFormat="1" ht="47.25">
      <c r="A9" s="10"/>
      <c r="B9" s="18">
        <v>1</v>
      </c>
      <c r="C9" s="19" t="s">
        <v>1050</v>
      </c>
      <c r="D9" s="20"/>
      <c r="E9" s="21"/>
      <c r="F9" s="20"/>
      <c r="G9" s="20"/>
      <c r="H9" s="20"/>
      <c r="I9" s="22">
        <f>I19</f>
        <v>0</v>
      </c>
      <c r="J9" s="16"/>
      <c r="K9" s="16"/>
    </row>
    <row r="10" spans="1:13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3" s="17" customFormat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3" s="17" customFormat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  <c r="L12" s="279"/>
    </row>
    <row r="13" spans="1:13" s="17" customFormat="1">
      <c r="A13" s="10"/>
      <c r="B13" s="27"/>
      <c r="C13" s="28"/>
      <c r="D13" s="29"/>
      <c r="E13" s="30"/>
      <c r="F13" s="31"/>
      <c r="G13" s="31"/>
      <c r="H13" s="31"/>
      <c r="I13" s="32"/>
    </row>
    <row r="14" spans="1:13" s="17" customFormat="1">
      <c r="A14" s="10"/>
      <c r="B14" s="33"/>
      <c r="C14" s="34"/>
      <c r="D14" s="35"/>
      <c r="E14" s="36"/>
      <c r="F14" s="37"/>
      <c r="G14" s="37"/>
      <c r="H14" s="37"/>
      <c r="I14" s="37"/>
    </row>
    <row r="15" spans="1:13" s="47" customFormat="1" ht="31.5">
      <c r="B15" s="203">
        <v>1</v>
      </c>
      <c r="C15" s="205" t="s">
        <v>966</v>
      </c>
      <c r="D15" s="35"/>
      <c r="E15" s="218"/>
      <c r="F15" s="44"/>
      <c r="G15" s="286"/>
      <c r="H15" s="40"/>
      <c r="I15" s="37"/>
      <c r="K15" s="160"/>
      <c r="L15" s="160"/>
      <c r="M15" s="160"/>
    </row>
    <row r="16" spans="1:13" s="47" customFormat="1" ht="31.5">
      <c r="B16" s="42" t="s">
        <v>51</v>
      </c>
      <c r="C16" s="34" t="s">
        <v>383</v>
      </c>
      <c r="D16" s="35" t="s">
        <v>27</v>
      </c>
      <c r="E16" s="218">
        <v>5760</v>
      </c>
      <c r="F16" s="44"/>
      <c r="G16" s="286"/>
      <c r="H16" s="40"/>
      <c r="I16" s="37">
        <f>ROUND(H16*E16,2)</f>
        <v>0</v>
      </c>
      <c r="K16" s="204"/>
      <c r="L16" s="69"/>
    </row>
    <row r="17" spans="1:17" s="47" customFormat="1" ht="31.5">
      <c r="B17" s="42" t="s">
        <v>53</v>
      </c>
      <c r="C17" s="34" t="s">
        <v>716</v>
      </c>
      <c r="D17" s="35" t="s">
        <v>27</v>
      </c>
      <c r="E17" s="218">
        <v>5760</v>
      </c>
      <c r="F17" s="44"/>
      <c r="G17" s="289"/>
      <c r="H17" s="40"/>
      <c r="I17" s="37">
        <f>ROUND(H17*E17,2)</f>
        <v>0</v>
      </c>
      <c r="K17" s="204"/>
      <c r="L17" s="204"/>
    </row>
    <row r="18" spans="1:17" s="47" customFormat="1">
      <c r="B18" s="42"/>
      <c r="C18" s="34"/>
      <c r="D18" s="35"/>
      <c r="E18" s="218"/>
      <c r="F18" s="44"/>
      <c r="G18" s="286"/>
      <c r="H18" s="40"/>
      <c r="I18" s="44"/>
    </row>
    <row r="19" spans="1:17" s="47" customFormat="1">
      <c r="B19" s="42"/>
      <c r="C19" s="58" t="s">
        <v>8</v>
      </c>
      <c r="D19" s="35"/>
      <c r="E19" s="218"/>
      <c r="F19" s="44"/>
      <c r="G19" s="286"/>
      <c r="H19" s="40"/>
      <c r="I19" s="60">
        <f>SUM(I16:I18)</f>
        <v>0</v>
      </c>
    </row>
    <row r="20" spans="1:17" s="62" customFormat="1">
      <c r="B20" s="63"/>
      <c r="C20" s="129"/>
      <c r="D20" s="129"/>
      <c r="E20" s="130"/>
      <c r="F20" s="130"/>
      <c r="G20" s="284"/>
      <c r="H20" s="133"/>
      <c r="I20" s="133"/>
      <c r="J20" s="56"/>
      <c r="K20" s="57"/>
      <c r="L20" s="55"/>
      <c r="M20" s="55"/>
      <c r="N20" s="55"/>
      <c r="O20" s="55"/>
      <c r="P20" s="55"/>
      <c r="Q20" s="55"/>
    </row>
    <row r="21" spans="1:17" s="10" customFormat="1">
      <c r="B21" s="33"/>
      <c r="C21" s="51"/>
      <c r="D21" s="66"/>
      <c r="E21" s="36"/>
      <c r="F21" s="37"/>
      <c r="G21" s="37"/>
      <c r="H21" s="37"/>
      <c r="I21" s="53"/>
    </row>
    <row r="22" spans="1:17" s="10" customFormat="1">
      <c r="B22" s="33"/>
      <c r="C22" s="51" t="s">
        <v>7</v>
      </c>
      <c r="D22" s="66"/>
      <c r="E22" s="36"/>
      <c r="F22" s="37"/>
      <c r="G22" s="37"/>
      <c r="H22" s="37"/>
      <c r="I22" s="53">
        <f>SUM(I14:I21)/2</f>
        <v>0</v>
      </c>
    </row>
    <row r="23" spans="1:17" s="10" customFormat="1">
      <c r="B23" s="27"/>
      <c r="C23" s="67"/>
      <c r="D23" s="68"/>
      <c r="E23" s="30"/>
      <c r="F23" s="30"/>
      <c r="G23" s="30"/>
      <c r="H23" s="30"/>
      <c r="I23" s="30"/>
    </row>
    <row r="24" spans="1:17" s="10" customFormat="1">
      <c r="B24" s="69"/>
      <c r="C24" s="70"/>
      <c r="D24" s="47"/>
      <c r="E24" s="71"/>
      <c r="F24" s="72"/>
      <c r="G24" s="72"/>
      <c r="H24" s="72"/>
      <c r="I24" s="47"/>
    </row>
    <row r="25" spans="1:17" s="10" customFormat="1">
      <c r="B25" s="69"/>
      <c r="C25" s="70"/>
      <c r="D25" s="47"/>
      <c r="E25" s="71"/>
      <c r="F25" s="72"/>
      <c r="G25" s="72"/>
      <c r="H25" s="72"/>
      <c r="I25" s="73"/>
    </row>
    <row r="26" spans="1:17" s="10" customFormat="1">
      <c r="B26" s="69"/>
      <c r="C26" s="131"/>
      <c r="D26" s="47"/>
      <c r="E26" s="71"/>
      <c r="F26" s="72"/>
      <c r="G26" s="72"/>
      <c r="H26" s="72"/>
      <c r="I26" s="47"/>
    </row>
    <row r="27" spans="1:17" s="10" customFormat="1">
      <c r="B27" s="69"/>
      <c r="C27" s="70"/>
      <c r="D27" s="47"/>
      <c r="E27" s="71"/>
      <c r="F27" s="72"/>
      <c r="G27" s="72"/>
      <c r="H27" s="72"/>
      <c r="I27" s="47"/>
    </row>
    <row r="28" spans="1:17" s="10" customFormat="1">
      <c r="B28" s="69"/>
      <c r="C28" s="70"/>
      <c r="D28" s="47"/>
      <c r="E28" s="71"/>
      <c r="F28" s="72"/>
      <c r="G28" s="72"/>
      <c r="H28" s="72"/>
      <c r="I28" s="47"/>
    </row>
    <row r="29" spans="1:17" s="10" customFormat="1">
      <c r="B29" s="69"/>
      <c r="C29" s="70"/>
      <c r="D29" s="47"/>
      <c r="E29" s="71"/>
      <c r="F29" s="72"/>
      <c r="G29" s="72"/>
      <c r="H29" s="72"/>
      <c r="I29" s="47"/>
    </row>
    <row r="30" spans="1:17" s="10" customFormat="1">
      <c r="B30" s="69"/>
      <c r="C30" s="70"/>
      <c r="D30" s="47"/>
      <c r="E30" s="71"/>
      <c r="F30" s="72"/>
      <c r="G30" s="72"/>
      <c r="H30" s="72"/>
      <c r="I30" s="47"/>
    </row>
    <row r="31" spans="1:17" s="10" customFormat="1">
      <c r="B31" s="69"/>
      <c r="C31" s="70"/>
      <c r="D31" s="47"/>
      <c r="E31" s="71"/>
      <c r="F31" s="72"/>
      <c r="G31" s="72"/>
      <c r="H31" s="72"/>
      <c r="I31" s="47"/>
    </row>
    <row r="32" spans="1:17" s="70" customFormat="1">
      <c r="A32" s="74"/>
      <c r="B32" s="69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C52" s="70"/>
      <c r="D52" s="47"/>
      <c r="E52" s="71"/>
      <c r="F52" s="72"/>
      <c r="G52" s="72"/>
      <c r="H52" s="72"/>
      <c r="I52" s="47"/>
    </row>
    <row r="53" spans="2:9" s="10" customFormat="1">
      <c r="B53" s="69"/>
      <c r="D53" s="41"/>
      <c r="E53" s="41"/>
      <c r="F53" s="75"/>
      <c r="G53" s="75"/>
      <c r="H53" s="75"/>
      <c r="I53" s="41"/>
    </row>
    <row r="54" spans="2:9" s="10" customFormat="1">
      <c r="B54" s="69"/>
      <c r="D54" s="41"/>
      <c r="E54" s="41"/>
      <c r="F54" s="75"/>
      <c r="G54" s="75"/>
      <c r="H54" s="75"/>
      <c r="I54" s="41"/>
    </row>
    <row r="55" spans="2:9" s="10" customFormat="1">
      <c r="B55" s="69"/>
      <c r="D55" s="41"/>
      <c r="E55" s="41"/>
      <c r="F55" s="41"/>
      <c r="G55" s="41"/>
      <c r="H55" s="41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  <row r="60" spans="2:9" s="10" customFormat="1">
      <c r="B60" s="69"/>
      <c r="D60" s="41"/>
      <c r="E60" s="41"/>
      <c r="F60" s="41"/>
      <c r="G60" s="41"/>
      <c r="H60" s="41"/>
      <c r="I60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3" max="16383" man="1"/>
  </row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W58"/>
  <sheetViews>
    <sheetView zoomScaleNormal="100" workbookViewId="0">
      <selection activeCell="V16" sqref="V16"/>
    </sheetView>
  </sheetViews>
  <sheetFormatPr defaultColWidth="9.140625" defaultRowHeight="12"/>
  <cols>
    <col min="1" max="1" width="4.140625" style="314" customWidth="1"/>
    <col min="2" max="2" width="5.28515625" style="330" customWidth="1"/>
    <col min="3" max="3" width="53.42578125" style="314" customWidth="1"/>
    <col min="4" max="4" width="17.5703125" style="314" customWidth="1"/>
    <col min="5" max="124" width="3.42578125" style="314" customWidth="1"/>
    <col min="125" max="125" width="15.42578125" style="314" customWidth="1"/>
    <col min="126" max="126" width="8" style="314" customWidth="1"/>
    <col min="127" max="127" width="11.140625" style="314" bestFit="1" customWidth="1"/>
    <col min="128" max="16384" width="9.140625" style="314"/>
  </cols>
  <sheetData>
    <row r="2" spans="2:127">
      <c r="B2" s="442" t="s">
        <v>933</v>
      </c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  <c r="Q2" s="443"/>
      <c r="R2" s="443"/>
      <c r="S2" s="443"/>
      <c r="T2" s="443"/>
      <c r="U2" s="443"/>
      <c r="V2" s="443"/>
      <c r="W2" s="443"/>
      <c r="X2" s="443"/>
      <c r="Y2" s="443"/>
      <c r="Z2" s="443"/>
      <c r="AA2" s="443"/>
      <c r="AB2" s="443"/>
      <c r="AC2" s="443"/>
      <c r="AD2" s="443"/>
      <c r="AE2" s="443"/>
      <c r="AF2" s="443"/>
      <c r="AG2" s="443"/>
      <c r="AH2" s="443"/>
      <c r="AI2" s="443"/>
      <c r="AJ2" s="443"/>
      <c r="AK2" s="443"/>
      <c r="AL2" s="443"/>
      <c r="AM2" s="443"/>
      <c r="AN2" s="443"/>
      <c r="AO2" s="443"/>
      <c r="AP2" s="443"/>
      <c r="AQ2" s="443"/>
      <c r="AR2" s="443"/>
      <c r="AS2" s="443"/>
      <c r="AT2" s="443"/>
      <c r="AU2" s="443"/>
      <c r="AV2" s="443"/>
      <c r="AW2" s="443"/>
      <c r="AX2" s="443"/>
      <c r="AY2" s="443"/>
      <c r="AZ2" s="443"/>
      <c r="BA2" s="443"/>
      <c r="BB2" s="443"/>
      <c r="BC2" s="443"/>
      <c r="BD2" s="443"/>
      <c r="BE2" s="443"/>
      <c r="BF2" s="443"/>
      <c r="BG2" s="443"/>
      <c r="BH2" s="443"/>
      <c r="BI2" s="443"/>
      <c r="BJ2" s="443"/>
      <c r="BK2" s="443"/>
      <c r="BL2" s="443"/>
      <c r="BM2" s="443"/>
      <c r="BN2" s="443"/>
      <c r="BO2" s="443"/>
      <c r="BP2" s="443"/>
      <c r="BQ2" s="443"/>
      <c r="BR2" s="443"/>
      <c r="BS2" s="443"/>
      <c r="BT2" s="443"/>
      <c r="BU2" s="443"/>
      <c r="BV2" s="443"/>
      <c r="BW2" s="443"/>
      <c r="BX2" s="443"/>
      <c r="BY2" s="443"/>
      <c r="BZ2" s="443"/>
      <c r="CA2" s="443"/>
      <c r="CB2" s="443"/>
      <c r="CC2" s="443"/>
      <c r="CD2" s="443"/>
      <c r="CE2" s="443"/>
      <c r="CF2" s="443"/>
      <c r="CG2" s="443"/>
      <c r="CH2" s="443"/>
      <c r="CI2" s="443"/>
      <c r="CJ2" s="443"/>
      <c r="CK2" s="443"/>
      <c r="CL2" s="443"/>
      <c r="CM2" s="443"/>
      <c r="CN2" s="443"/>
      <c r="CO2" s="443"/>
      <c r="CP2" s="443"/>
      <c r="CQ2" s="443"/>
      <c r="CR2" s="443"/>
      <c r="CS2" s="443"/>
      <c r="CT2" s="443"/>
      <c r="CU2" s="443"/>
      <c r="CV2" s="443"/>
      <c r="CW2" s="443"/>
      <c r="CX2" s="443"/>
      <c r="CY2" s="443"/>
      <c r="CZ2" s="443"/>
      <c r="DA2" s="443"/>
      <c r="DB2" s="443"/>
      <c r="DC2" s="443"/>
      <c r="DD2" s="443"/>
      <c r="DE2" s="443"/>
      <c r="DF2" s="443"/>
      <c r="DG2" s="443"/>
      <c r="DH2" s="443"/>
      <c r="DI2" s="443"/>
      <c r="DJ2" s="443"/>
      <c r="DK2" s="443"/>
      <c r="DL2" s="443"/>
      <c r="DM2" s="443"/>
      <c r="DN2" s="443"/>
      <c r="DO2" s="443"/>
      <c r="DP2" s="443"/>
      <c r="DQ2" s="443"/>
      <c r="DR2" s="443"/>
      <c r="DS2" s="443"/>
      <c r="DT2" s="443"/>
      <c r="DU2" s="443"/>
      <c r="DV2" s="444"/>
    </row>
    <row r="3" spans="2:127">
      <c r="B3" s="433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  <c r="P3" s="434"/>
      <c r="Q3" s="434"/>
      <c r="R3" s="434"/>
      <c r="S3" s="434"/>
      <c r="T3" s="434"/>
      <c r="U3" s="434"/>
      <c r="V3" s="434"/>
      <c r="W3" s="434"/>
      <c r="X3" s="434"/>
      <c r="Y3" s="434"/>
      <c r="Z3" s="434"/>
      <c r="AA3" s="434"/>
      <c r="AB3" s="434"/>
      <c r="AC3" s="434"/>
      <c r="AD3" s="434"/>
      <c r="AE3" s="434"/>
      <c r="AF3" s="434"/>
      <c r="AG3" s="434"/>
      <c r="AH3" s="434"/>
      <c r="AI3" s="434"/>
      <c r="AJ3" s="434"/>
      <c r="AK3" s="434"/>
      <c r="AL3" s="434"/>
      <c r="AM3" s="434"/>
      <c r="AN3" s="434"/>
      <c r="AO3" s="434"/>
      <c r="AP3" s="434"/>
      <c r="AQ3" s="434"/>
      <c r="AR3" s="434"/>
      <c r="AS3" s="434"/>
      <c r="AT3" s="434"/>
      <c r="AU3" s="434"/>
      <c r="AV3" s="434"/>
      <c r="AW3" s="434"/>
      <c r="AX3" s="434"/>
      <c r="AY3" s="434"/>
      <c r="AZ3" s="434"/>
      <c r="BA3" s="434"/>
      <c r="BB3" s="434"/>
      <c r="BC3" s="434"/>
      <c r="BD3" s="434"/>
      <c r="BE3" s="434"/>
      <c r="BF3" s="434"/>
      <c r="BG3" s="434"/>
      <c r="BH3" s="434"/>
      <c r="BI3" s="434"/>
      <c r="BJ3" s="434"/>
      <c r="BK3" s="434"/>
      <c r="BL3" s="434"/>
      <c r="BM3" s="434"/>
      <c r="BN3" s="434"/>
      <c r="BO3" s="434"/>
      <c r="BP3" s="434"/>
      <c r="BQ3" s="434"/>
      <c r="BR3" s="434"/>
      <c r="BS3" s="434"/>
      <c r="BT3" s="434"/>
      <c r="BU3" s="434"/>
      <c r="BV3" s="434"/>
      <c r="BW3" s="434"/>
      <c r="BX3" s="434"/>
      <c r="BY3" s="434"/>
      <c r="BZ3" s="434"/>
      <c r="CA3" s="434"/>
      <c r="CB3" s="434"/>
      <c r="CC3" s="434"/>
      <c r="CD3" s="434"/>
      <c r="CE3" s="434"/>
      <c r="CF3" s="434"/>
      <c r="CG3" s="434"/>
      <c r="CH3" s="434"/>
      <c r="CI3" s="434"/>
      <c r="CJ3" s="434"/>
      <c r="CK3" s="434"/>
      <c r="CL3" s="434"/>
      <c r="CM3" s="434"/>
      <c r="CN3" s="434"/>
      <c r="CO3" s="434"/>
      <c r="CP3" s="434"/>
      <c r="CQ3" s="434"/>
      <c r="CR3" s="434"/>
      <c r="CS3" s="434"/>
      <c r="CT3" s="434"/>
      <c r="CU3" s="434"/>
      <c r="CV3" s="434"/>
      <c r="CW3" s="434"/>
      <c r="CX3" s="434"/>
      <c r="CY3" s="434"/>
      <c r="CZ3" s="434"/>
      <c r="DA3" s="434"/>
      <c r="DB3" s="434"/>
      <c r="DC3" s="434"/>
      <c r="DD3" s="434"/>
      <c r="DE3" s="434"/>
      <c r="DF3" s="434"/>
      <c r="DG3" s="434"/>
      <c r="DH3" s="434"/>
      <c r="DI3" s="434"/>
      <c r="DJ3" s="434"/>
      <c r="DK3" s="434"/>
      <c r="DL3" s="434"/>
      <c r="DM3" s="434"/>
      <c r="DN3" s="434"/>
      <c r="DO3" s="434"/>
      <c r="DP3" s="434"/>
      <c r="DQ3" s="434"/>
      <c r="DR3" s="434"/>
      <c r="DS3" s="434"/>
      <c r="DT3" s="434"/>
      <c r="DU3" s="434"/>
      <c r="DV3" s="435"/>
    </row>
    <row r="4" spans="2:127">
      <c r="B4" s="442" t="s">
        <v>13</v>
      </c>
      <c r="C4" s="445"/>
      <c r="D4" s="445"/>
      <c r="E4" s="445"/>
      <c r="F4" s="443"/>
      <c r="G4" s="443"/>
      <c r="H4" s="443"/>
      <c r="I4" s="443"/>
      <c r="J4" s="443"/>
      <c r="K4" s="443"/>
      <c r="L4" s="443"/>
      <c r="M4" s="443"/>
      <c r="N4" s="443"/>
      <c r="O4" s="443"/>
      <c r="P4" s="443"/>
      <c r="Q4" s="443"/>
      <c r="R4" s="443"/>
      <c r="S4" s="443"/>
      <c r="T4" s="443"/>
      <c r="U4" s="443"/>
      <c r="V4" s="443"/>
      <c r="W4" s="443"/>
      <c r="X4" s="443"/>
      <c r="Y4" s="443"/>
      <c r="Z4" s="443"/>
      <c r="AA4" s="443"/>
      <c r="AB4" s="443"/>
      <c r="AC4" s="443"/>
      <c r="AD4" s="443"/>
      <c r="AE4" s="443"/>
      <c r="AF4" s="443"/>
      <c r="AG4" s="443"/>
      <c r="AH4" s="443"/>
      <c r="AI4" s="443"/>
      <c r="AJ4" s="443"/>
      <c r="AK4" s="443"/>
      <c r="AL4" s="443"/>
      <c r="AM4" s="443"/>
      <c r="AN4" s="443"/>
      <c r="AO4" s="443"/>
      <c r="AP4" s="443"/>
      <c r="AQ4" s="443"/>
      <c r="AR4" s="443"/>
      <c r="AS4" s="443"/>
      <c r="AT4" s="443"/>
      <c r="AU4" s="443"/>
      <c r="AV4" s="443"/>
      <c r="AW4" s="443"/>
      <c r="AX4" s="443"/>
      <c r="AY4" s="443"/>
      <c r="AZ4" s="443"/>
      <c r="BA4" s="443"/>
      <c r="BB4" s="443"/>
      <c r="BC4" s="443"/>
      <c r="BD4" s="443"/>
      <c r="BE4" s="443"/>
      <c r="BF4" s="443"/>
      <c r="BG4" s="443"/>
      <c r="BH4" s="443"/>
      <c r="BI4" s="443"/>
      <c r="BJ4" s="443"/>
      <c r="BK4" s="443"/>
      <c r="BL4" s="443"/>
      <c r="BM4" s="443"/>
      <c r="BN4" s="443"/>
      <c r="BO4" s="443"/>
      <c r="BP4" s="443"/>
      <c r="BQ4" s="443"/>
      <c r="BR4" s="443"/>
      <c r="BS4" s="443"/>
      <c r="BT4" s="443"/>
      <c r="BU4" s="443"/>
      <c r="BV4" s="443"/>
      <c r="BW4" s="443"/>
      <c r="BX4" s="443"/>
      <c r="BY4" s="443"/>
      <c r="BZ4" s="443"/>
      <c r="CA4" s="443"/>
      <c r="CB4" s="443"/>
      <c r="CC4" s="443"/>
      <c r="CD4" s="443"/>
      <c r="CE4" s="443"/>
      <c r="CF4" s="443"/>
      <c r="CG4" s="443"/>
      <c r="CH4" s="443"/>
      <c r="CI4" s="443"/>
      <c r="CJ4" s="443"/>
      <c r="CK4" s="443"/>
      <c r="CL4" s="443"/>
      <c r="CM4" s="443"/>
      <c r="CN4" s="443"/>
      <c r="CO4" s="443"/>
      <c r="CP4" s="443"/>
      <c r="CQ4" s="443"/>
      <c r="CR4" s="443"/>
      <c r="CS4" s="443"/>
      <c r="CT4" s="443"/>
      <c r="CU4" s="443"/>
      <c r="CV4" s="443"/>
      <c r="CW4" s="443"/>
      <c r="CX4" s="443"/>
      <c r="CY4" s="443"/>
      <c r="CZ4" s="443"/>
      <c r="DA4" s="443"/>
      <c r="DB4" s="443"/>
      <c r="DC4" s="443"/>
      <c r="DD4" s="443"/>
      <c r="DE4" s="443"/>
      <c r="DF4" s="443"/>
      <c r="DG4" s="443"/>
      <c r="DH4" s="443"/>
      <c r="DI4" s="443"/>
      <c r="DJ4" s="443"/>
      <c r="DK4" s="443"/>
      <c r="DL4" s="443"/>
      <c r="DM4" s="443"/>
      <c r="DN4" s="443"/>
      <c r="DO4" s="443"/>
      <c r="DP4" s="443"/>
      <c r="DQ4" s="443"/>
      <c r="DR4" s="443"/>
      <c r="DS4" s="443"/>
      <c r="DT4" s="443"/>
      <c r="DU4" s="443"/>
      <c r="DV4" s="444"/>
    </row>
    <row r="5" spans="2:127">
      <c r="B5" s="433"/>
      <c r="C5" s="434"/>
      <c r="D5" s="434"/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  <c r="R5" s="434"/>
      <c r="S5" s="434"/>
      <c r="T5" s="434"/>
      <c r="U5" s="434"/>
      <c r="V5" s="434"/>
      <c r="W5" s="434"/>
      <c r="X5" s="434"/>
      <c r="Y5" s="434"/>
      <c r="Z5" s="434"/>
      <c r="AA5" s="434"/>
      <c r="AB5" s="434"/>
      <c r="AC5" s="434"/>
      <c r="AD5" s="434"/>
      <c r="AE5" s="434"/>
      <c r="AF5" s="434"/>
      <c r="AG5" s="434"/>
      <c r="AH5" s="434"/>
      <c r="AI5" s="434"/>
      <c r="AJ5" s="434"/>
      <c r="AK5" s="434"/>
      <c r="AL5" s="434"/>
      <c r="AM5" s="434"/>
      <c r="AN5" s="434"/>
      <c r="AO5" s="434"/>
      <c r="AP5" s="434"/>
      <c r="AQ5" s="434"/>
      <c r="AR5" s="434"/>
      <c r="AS5" s="434"/>
      <c r="AT5" s="434"/>
      <c r="AU5" s="434"/>
      <c r="AV5" s="434"/>
      <c r="AW5" s="434"/>
      <c r="AX5" s="434"/>
      <c r="AY5" s="434"/>
      <c r="AZ5" s="434"/>
      <c r="BA5" s="434"/>
      <c r="BB5" s="434"/>
      <c r="BC5" s="434"/>
      <c r="BD5" s="434"/>
      <c r="BE5" s="434"/>
      <c r="BF5" s="434"/>
      <c r="BG5" s="434"/>
      <c r="BH5" s="434"/>
      <c r="BI5" s="434"/>
      <c r="BJ5" s="434"/>
      <c r="BK5" s="434"/>
      <c r="BL5" s="434"/>
      <c r="BM5" s="434"/>
      <c r="BN5" s="434"/>
      <c r="BO5" s="434"/>
      <c r="BP5" s="434"/>
      <c r="BQ5" s="434"/>
      <c r="BR5" s="434"/>
      <c r="BS5" s="434"/>
      <c r="BT5" s="434"/>
      <c r="BU5" s="434"/>
      <c r="BV5" s="434"/>
      <c r="BW5" s="434"/>
      <c r="BX5" s="434"/>
      <c r="BY5" s="434"/>
      <c r="BZ5" s="434"/>
      <c r="CA5" s="434"/>
      <c r="CB5" s="434"/>
      <c r="CC5" s="434"/>
      <c r="CD5" s="434"/>
      <c r="CE5" s="434"/>
      <c r="CF5" s="434"/>
      <c r="CG5" s="434"/>
      <c r="CH5" s="434"/>
      <c r="CI5" s="434"/>
      <c r="CJ5" s="434"/>
      <c r="CK5" s="434"/>
      <c r="CL5" s="434"/>
      <c r="CM5" s="434"/>
      <c r="CN5" s="434"/>
      <c r="CO5" s="434"/>
      <c r="CP5" s="434"/>
      <c r="CQ5" s="434"/>
      <c r="CR5" s="434"/>
      <c r="CS5" s="434"/>
      <c r="CT5" s="434"/>
      <c r="CU5" s="434"/>
      <c r="CV5" s="434"/>
      <c r="CW5" s="434"/>
      <c r="CX5" s="434"/>
      <c r="CY5" s="434"/>
      <c r="CZ5" s="434"/>
      <c r="DA5" s="434"/>
      <c r="DB5" s="434"/>
      <c r="DC5" s="434"/>
      <c r="DD5" s="434"/>
      <c r="DE5" s="434"/>
      <c r="DF5" s="434"/>
      <c r="DG5" s="434"/>
      <c r="DH5" s="434"/>
      <c r="DI5" s="434"/>
      <c r="DJ5" s="434"/>
      <c r="DK5" s="434"/>
      <c r="DL5" s="434"/>
      <c r="DM5" s="434"/>
      <c r="DN5" s="434"/>
      <c r="DO5" s="434"/>
      <c r="DP5" s="434"/>
      <c r="DQ5" s="434"/>
      <c r="DR5" s="434"/>
      <c r="DS5" s="434"/>
      <c r="DT5" s="434"/>
      <c r="DU5" s="434"/>
      <c r="DV5" s="435"/>
    </row>
    <row r="6" spans="2:127" ht="12" customHeight="1">
      <c r="B6" s="446" t="s">
        <v>934</v>
      </c>
      <c r="C6" s="447" t="s">
        <v>935</v>
      </c>
      <c r="D6" s="448" t="s">
        <v>936</v>
      </c>
      <c r="E6" s="449" t="s">
        <v>937</v>
      </c>
      <c r="F6" s="450"/>
      <c r="G6" s="450"/>
      <c r="H6" s="451"/>
      <c r="I6" s="449" t="s">
        <v>937</v>
      </c>
      <c r="J6" s="450"/>
      <c r="K6" s="450"/>
      <c r="L6" s="451"/>
      <c r="M6" s="449" t="s">
        <v>937</v>
      </c>
      <c r="N6" s="450"/>
      <c r="O6" s="450"/>
      <c r="P6" s="451"/>
      <c r="Q6" s="449" t="s">
        <v>937</v>
      </c>
      <c r="R6" s="450"/>
      <c r="S6" s="450"/>
      <c r="T6" s="451"/>
      <c r="U6" s="449" t="s">
        <v>937</v>
      </c>
      <c r="V6" s="450"/>
      <c r="W6" s="450"/>
      <c r="X6" s="451"/>
      <c r="Y6" s="449" t="s">
        <v>937</v>
      </c>
      <c r="Z6" s="450"/>
      <c r="AA6" s="450"/>
      <c r="AB6" s="451"/>
      <c r="AC6" s="449" t="s">
        <v>937</v>
      </c>
      <c r="AD6" s="450"/>
      <c r="AE6" s="450"/>
      <c r="AF6" s="451"/>
      <c r="AG6" s="449" t="s">
        <v>937</v>
      </c>
      <c r="AH6" s="450"/>
      <c r="AI6" s="450"/>
      <c r="AJ6" s="451"/>
      <c r="AK6" s="449" t="s">
        <v>937</v>
      </c>
      <c r="AL6" s="450"/>
      <c r="AM6" s="450"/>
      <c r="AN6" s="451"/>
      <c r="AO6" s="449" t="s">
        <v>937</v>
      </c>
      <c r="AP6" s="450"/>
      <c r="AQ6" s="450"/>
      <c r="AR6" s="451"/>
      <c r="AS6" s="449" t="s">
        <v>937</v>
      </c>
      <c r="AT6" s="450"/>
      <c r="AU6" s="450"/>
      <c r="AV6" s="451"/>
      <c r="AW6" s="449" t="s">
        <v>937</v>
      </c>
      <c r="AX6" s="450"/>
      <c r="AY6" s="450"/>
      <c r="AZ6" s="451"/>
      <c r="BA6" s="449" t="s">
        <v>937</v>
      </c>
      <c r="BB6" s="450"/>
      <c r="BC6" s="450"/>
      <c r="BD6" s="451"/>
      <c r="BE6" s="449" t="s">
        <v>937</v>
      </c>
      <c r="BF6" s="450"/>
      <c r="BG6" s="450"/>
      <c r="BH6" s="451"/>
      <c r="BI6" s="449" t="s">
        <v>937</v>
      </c>
      <c r="BJ6" s="450"/>
      <c r="BK6" s="450"/>
      <c r="BL6" s="451"/>
      <c r="BM6" s="449" t="s">
        <v>937</v>
      </c>
      <c r="BN6" s="450"/>
      <c r="BO6" s="450"/>
      <c r="BP6" s="451"/>
      <c r="BQ6" s="449" t="s">
        <v>937</v>
      </c>
      <c r="BR6" s="450"/>
      <c r="BS6" s="450"/>
      <c r="BT6" s="451"/>
      <c r="BU6" s="449" t="s">
        <v>937</v>
      </c>
      <c r="BV6" s="450"/>
      <c r="BW6" s="450"/>
      <c r="BX6" s="451"/>
      <c r="BY6" s="449" t="s">
        <v>937</v>
      </c>
      <c r="BZ6" s="450"/>
      <c r="CA6" s="450"/>
      <c r="CB6" s="451"/>
      <c r="CC6" s="449" t="s">
        <v>937</v>
      </c>
      <c r="CD6" s="450"/>
      <c r="CE6" s="450"/>
      <c r="CF6" s="451"/>
      <c r="CG6" s="449" t="s">
        <v>937</v>
      </c>
      <c r="CH6" s="450"/>
      <c r="CI6" s="450"/>
      <c r="CJ6" s="451"/>
      <c r="CK6" s="449" t="s">
        <v>937</v>
      </c>
      <c r="CL6" s="450"/>
      <c r="CM6" s="450"/>
      <c r="CN6" s="451"/>
      <c r="CO6" s="449" t="s">
        <v>937</v>
      </c>
      <c r="CP6" s="450"/>
      <c r="CQ6" s="450"/>
      <c r="CR6" s="451"/>
      <c r="CS6" s="449" t="s">
        <v>937</v>
      </c>
      <c r="CT6" s="450"/>
      <c r="CU6" s="450"/>
      <c r="CV6" s="451"/>
      <c r="CW6" s="449" t="s">
        <v>937</v>
      </c>
      <c r="CX6" s="450"/>
      <c r="CY6" s="450"/>
      <c r="CZ6" s="451"/>
      <c r="DA6" s="449" t="s">
        <v>937</v>
      </c>
      <c r="DB6" s="450"/>
      <c r="DC6" s="450"/>
      <c r="DD6" s="451"/>
      <c r="DE6" s="449" t="s">
        <v>937</v>
      </c>
      <c r="DF6" s="450"/>
      <c r="DG6" s="450"/>
      <c r="DH6" s="451"/>
      <c r="DI6" s="449" t="s">
        <v>937</v>
      </c>
      <c r="DJ6" s="450"/>
      <c r="DK6" s="450"/>
      <c r="DL6" s="451"/>
      <c r="DM6" s="449" t="s">
        <v>937</v>
      </c>
      <c r="DN6" s="450"/>
      <c r="DO6" s="450"/>
      <c r="DP6" s="451"/>
      <c r="DQ6" s="449" t="s">
        <v>937</v>
      </c>
      <c r="DR6" s="450"/>
      <c r="DS6" s="450"/>
      <c r="DT6" s="451"/>
      <c r="DU6" s="430" t="s">
        <v>938</v>
      </c>
      <c r="DV6" s="430" t="s">
        <v>939</v>
      </c>
    </row>
    <row r="7" spans="2:127" ht="15" customHeight="1">
      <c r="B7" s="436"/>
      <c r="C7" s="438"/>
      <c r="D7" s="440"/>
      <c r="E7" s="400"/>
      <c r="F7" s="401"/>
      <c r="G7" s="401"/>
      <c r="H7" s="402"/>
      <c r="I7" s="400"/>
      <c r="J7" s="401"/>
      <c r="K7" s="401"/>
      <c r="L7" s="402"/>
      <c r="M7" s="400"/>
      <c r="N7" s="401"/>
      <c r="O7" s="401"/>
      <c r="P7" s="402"/>
      <c r="Q7" s="400"/>
      <c r="R7" s="401"/>
      <c r="S7" s="401"/>
      <c r="T7" s="402"/>
      <c r="U7" s="400"/>
      <c r="V7" s="401"/>
      <c r="W7" s="401"/>
      <c r="X7" s="402"/>
      <c r="Y7" s="400"/>
      <c r="Z7" s="401"/>
      <c r="AA7" s="401"/>
      <c r="AB7" s="402"/>
      <c r="AC7" s="400"/>
      <c r="AD7" s="401"/>
      <c r="AE7" s="401"/>
      <c r="AF7" s="402"/>
      <c r="AG7" s="400"/>
      <c r="AH7" s="401"/>
      <c r="AI7" s="401"/>
      <c r="AJ7" s="402"/>
      <c r="AK7" s="400"/>
      <c r="AL7" s="401"/>
      <c r="AM7" s="401"/>
      <c r="AN7" s="402"/>
      <c r="AO7" s="400"/>
      <c r="AP7" s="401"/>
      <c r="AQ7" s="401"/>
      <c r="AR7" s="402"/>
      <c r="AS7" s="400"/>
      <c r="AT7" s="401"/>
      <c r="AU7" s="401"/>
      <c r="AV7" s="402"/>
      <c r="AW7" s="400"/>
      <c r="AX7" s="401"/>
      <c r="AY7" s="401"/>
      <c r="AZ7" s="402"/>
      <c r="BA7" s="400"/>
      <c r="BB7" s="401"/>
      <c r="BC7" s="401"/>
      <c r="BD7" s="402"/>
      <c r="BE7" s="400"/>
      <c r="BF7" s="401"/>
      <c r="BG7" s="401"/>
      <c r="BH7" s="402"/>
      <c r="BI7" s="400"/>
      <c r="BJ7" s="401"/>
      <c r="BK7" s="401"/>
      <c r="BL7" s="402"/>
      <c r="BM7" s="400"/>
      <c r="BN7" s="401"/>
      <c r="BO7" s="401"/>
      <c r="BP7" s="402"/>
      <c r="BQ7" s="400"/>
      <c r="BR7" s="401"/>
      <c r="BS7" s="401"/>
      <c r="BT7" s="402"/>
      <c r="BU7" s="400"/>
      <c r="BV7" s="401"/>
      <c r="BW7" s="401"/>
      <c r="BX7" s="402"/>
      <c r="BY7" s="400"/>
      <c r="BZ7" s="401"/>
      <c r="CA7" s="401"/>
      <c r="CB7" s="402"/>
      <c r="CC7" s="400"/>
      <c r="CD7" s="401"/>
      <c r="CE7" s="401"/>
      <c r="CF7" s="402"/>
      <c r="CG7" s="400"/>
      <c r="CH7" s="401"/>
      <c r="CI7" s="401"/>
      <c r="CJ7" s="402"/>
      <c r="CK7" s="400"/>
      <c r="CL7" s="401"/>
      <c r="CM7" s="401"/>
      <c r="CN7" s="402"/>
      <c r="CO7" s="400"/>
      <c r="CP7" s="401"/>
      <c r="CQ7" s="401"/>
      <c r="CR7" s="402"/>
      <c r="CS7" s="400"/>
      <c r="CT7" s="401"/>
      <c r="CU7" s="401"/>
      <c r="CV7" s="402"/>
      <c r="CW7" s="400"/>
      <c r="CX7" s="401"/>
      <c r="CY7" s="401"/>
      <c r="CZ7" s="402"/>
      <c r="DA7" s="400"/>
      <c r="DB7" s="401"/>
      <c r="DC7" s="401"/>
      <c r="DD7" s="402"/>
      <c r="DE7" s="400"/>
      <c r="DF7" s="401"/>
      <c r="DG7" s="401"/>
      <c r="DH7" s="402"/>
      <c r="DI7" s="400"/>
      <c r="DJ7" s="401"/>
      <c r="DK7" s="401"/>
      <c r="DL7" s="402"/>
      <c r="DM7" s="400"/>
      <c r="DN7" s="401"/>
      <c r="DO7" s="401"/>
      <c r="DP7" s="402"/>
      <c r="DQ7" s="400"/>
      <c r="DR7" s="401"/>
      <c r="DS7" s="401"/>
      <c r="DT7" s="402"/>
      <c r="DU7" s="430"/>
      <c r="DV7" s="430"/>
    </row>
    <row r="8" spans="2:127" ht="15.75" thickBot="1">
      <c r="B8" s="437"/>
      <c r="C8" s="439"/>
      <c r="D8" s="441"/>
      <c r="E8" s="403" t="s">
        <v>940</v>
      </c>
      <c r="F8" s="404"/>
      <c r="G8" s="404"/>
      <c r="H8" s="405"/>
      <c r="I8" s="403" t="s">
        <v>941</v>
      </c>
      <c r="J8" s="404"/>
      <c r="K8" s="404"/>
      <c r="L8" s="405"/>
      <c r="M8" s="403" t="s">
        <v>942</v>
      </c>
      <c r="N8" s="404"/>
      <c r="O8" s="404"/>
      <c r="P8" s="405"/>
      <c r="Q8" s="403" t="s">
        <v>943</v>
      </c>
      <c r="R8" s="404"/>
      <c r="S8" s="404"/>
      <c r="T8" s="405"/>
      <c r="U8" s="403" t="s">
        <v>944</v>
      </c>
      <c r="V8" s="404"/>
      <c r="W8" s="404"/>
      <c r="X8" s="405"/>
      <c r="Y8" s="403" t="s">
        <v>945</v>
      </c>
      <c r="Z8" s="404"/>
      <c r="AA8" s="404"/>
      <c r="AB8" s="405"/>
      <c r="AC8" s="403" t="s">
        <v>946</v>
      </c>
      <c r="AD8" s="404"/>
      <c r="AE8" s="404"/>
      <c r="AF8" s="405"/>
      <c r="AG8" s="403" t="s">
        <v>947</v>
      </c>
      <c r="AH8" s="404"/>
      <c r="AI8" s="404"/>
      <c r="AJ8" s="405"/>
      <c r="AK8" s="403" t="s">
        <v>948</v>
      </c>
      <c r="AL8" s="404"/>
      <c r="AM8" s="404"/>
      <c r="AN8" s="405"/>
      <c r="AO8" s="403" t="s">
        <v>949</v>
      </c>
      <c r="AP8" s="404"/>
      <c r="AQ8" s="404"/>
      <c r="AR8" s="405"/>
      <c r="AS8" s="403" t="s">
        <v>950</v>
      </c>
      <c r="AT8" s="404"/>
      <c r="AU8" s="404"/>
      <c r="AV8" s="405"/>
      <c r="AW8" s="403" t="s">
        <v>951</v>
      </c>
      <c r="AX8" s="404"/>
      <c r="AY8" s="404"/>
      <c r="AZ8" s="405"/>
      <c r="BA8" s="403" t="s">
        <v>958</v>
      </c>
      <c r="BB8" s="404"/>
      <c r="BC8" s="404"/>
      <c r="BD8" s="405"/>
      <c r="BE8" s="403" t="s">
        <v>959</v>
      </c>
      <c r="BF8" s="404"/>
      <c r="BG8" s="404"/>
      <c r="BH8" s="405"/>
      <c r="BI8" s="403" t="s">
        <v>960</v>
      </c>
      <c r="BJ8" s="404"/>
      <c r="BK8" s="404"/>
      <c r="BL8" s="405"/>
      <c r="BM8" s="403" t="s">
        <v>961</v>
      </c>
      <c r="BN8" s="404"/>
      <c r="BO8" s="404"/>
      <c r="BP8" s="405"/>
      <c r="BQ8" s="403" t="s">
        <v>962</v>
      </c>
      <c r="BR8" s="404"/>
      <c r="BS8" s="404"/>
      <c r="BT8" s="405"/>
      <c r="BU8" s="403" t="s">
        <v>963</v>
      </c>
      <c r="BV8" s="404"/>
      <c r="BW8" s="404"/>
      <c r="BX8" s="405"/>
      <c r="BY8" s="403" t="s">
        <v>967</v>
      </c>
      <c r="BZ8" s="404"/>
      <c r="CA8" s="404"/>
      <c r="CB8" s="405"/>
      <c r="CC8" s="403" t="s">
        <v>968</v>
      </c>
      <c r="CD8" s="404"/>
      <c r="CE8" s="404"/>
      <c r="CF8" s="405"/>
      <c r="CG8" s="403" t="s">
        <v>969</v>
      </c>
      <c r="CH8" s="404"/>
      <c r="CI8" s="404"/>
      <c r="CJ8" s="405"/>
      <c r="CK8" s="403" t="s">
        <v>970</v>
      </c>
      <c r="CL8" s="404"/>
      <c r="CM8" s="404"/>
      <c r="CN8" s="405"/>
      <c r="CO8" s="403" t="s">
        <v>971</v>
      </c>
      <c r="CP8" s="404"/>
      <c r="CQ8" s="404"/>
      <c r="CR8" s="405"/>
      <c r="CS8" s="403" t="s">
        <v>972</v>
      </c>
      <c r="CT8" s="404"/>
      <c r="CU8" s="404"/>
      <c r="CV8" s="405"/>
      <c r="CW8" s="403" t="s">
        <v>1083</v>
      </c>
      <c r="CX8" s="452"/>
      <c r="CY8" s="452"/>
      <c r="CZ8" s="453"/>
      <c r="DA8" s="403" t="s">
        <v>1084</v>
      </c>
      <c r="DB8" s="452"/>
      <c r="DC8" s="452"/>
      <c r="DD8" s="453"/>
      <c r="DE8" s="403" t="s">
        <v>1085</v>
      </c>
      <c r="DF8" s="452"/>
      <c r="DG8" s="452"/>
      <c r="DH8" s="453"/>
      <c r="DI8" s="403" t="s">
        <v>1086</v>
      </c>
      <c r="DJ8" s="452"/>
      <c r="DK8" s="452"/>
      <c r="DL8" s="453"/>
      <c r="DM8" s="403" t="s">
        <v>1087</v>
      </c>
      <c r="DN8" s="452"/>
      <c r="DO8" s="452"/>
      <c r="DP8" s="453"/>
      <c r="DQ8" s="403" t="s">
        <v>1088</v>
      </c>
      <c r="DR8" s="452"/>
      <c r="DS8" s="452"/>
      <c r="DT8" s="453"/>
      <c r="DU8" s="431"/>
      <c r="DV8" s="431"/>
    </row>
    <row r="9" spans="2:127" ht="13.5" customHeight="1">
      <c r="B9" s="425"/>
      <c r="C9" s="425" t="s">
        <v>952</v>
      </c>
      <c r="D9" s="427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  <c r="Q9" s="406"/>
      <c r="R9" s="406"/>
      <c r="S9" s="406"/>
      <c r="T9" s="406"/>
      <c r="U9" s="406"/>
      <c r="V9" s="406"/>
      <c r="W9" s="406"/>
      <c r="X9" s="406"/>
      <c r="Y9" s="406"/>
      <c r="Z9" s="406"/>
      <c r="AA9" s="406"/>
      <c r="AB9" s="406"/>
      <c r="AC9" s="406"/>
      <c r="AD9" s="406"/>
      <c r="AE9" s="406"/>
      <c r="AF9" s="406"/>
      <c r="AG9" s="406"/>
      <c r="AH9" s="406"/>
      <c r="AI9" s="406"/>
      <c r="AJ9" s="406"/>
      <c r="AK9" s="406"/>
      <c r="AL9" s="406"/>
      <c r="AM9" s="406"/>
      <c r="AN9" s="406"/>
      <c r="AO9" s="406"/>
      <c r="AP9" s="406"/>
      <c r="AQ9" s="406"/>
      <c r="AR9" s="406"/>
      <c r="AS9" s="406"/>
      <c r="AT9" s="406"/>
      <c r="AU9" s="406"/>
      <c r="AV9" s="406"/>
      <c r="AW9" s="406"/>
      <c r="AX9" s="406"/>
      <c r="AY9" s="406"/>
      <c r="AZ9" s="406"/>
      <c r="BA9" s="406"/>
      <c r="BB9" s="406"/>
      <c r="BC9" s="406"/>
      <c r="BD9" s="406"/>
      <c r="BE9" s="406"/>
      <c r="BF9" s="406"/>
      <c r="BG9" s="406"/>
      <c r="BH9" s="406"/>
      <c r="BI9" s="406"/>
      <c r="BJ9" s="406"/>
      <c r="BK9" s="406"/>
      <c r="BL9" s="406"/>
      <c r="BM9" s="406"/>
      <c r="BN9" s="406"/>
      <c r="BO9" s="406"/>
      <c r="BP9" s="406"/>
      <c r="BQ9" s="406"/>
      <c r="BR9" s="406"/>
      <c r="BS9" s="406"/>
      <c r="BT9" s="406"/>
      <c r="BU9" s="406"/>
      <c r="BV9" s="406"/>
      <c r="BW9" s="406"/>
      <c r="BX9" s="406"/>
      <c r="BY9" s="406"/>
      <c r="BZ9" s="406"/>
      <c r="CA9" s="406"/>
      <c r="CB9" s="406"/>
      <c r="CC9" s="406"/>
      <c r="CD9" s="406"/>
      <c r="CE9" s="406"/>
      <c r="CF9" s="406"/>
      <c r="CG9" s="406"/>
      <c r="CH9" s="406"/>
      <c r="CI9" s="406"/>
      <c r="CJ9" s="406"/>
      <c r="CK9" s="406"/>
      <c r="CL9" s="406"/>
      <c r="CM9" s="406"/>
      <c r="CN9" s="406"/>
      <c r="CO9" s="406"/>
      <c r="CP9" s="406"/>
      <c r="CQ9" s="406"/>
      <c r="CR9" s="406"/>
      <c r="CS9" s="406"/>
      <c r="CT9" s="406"/>
      <c r="CU9" s="406"/>
      <c r="CV9" s="406"/>
      <c r="CW9" s="406"/>
      <c r="CX9" s="406"/>
      <c r="CY9" s="406"/>
      <c r="CZ9" s="406"/>
      <c r="DA9" s="406"/>
      <c r="DB9" s="406"/>
      <c r="DC9" s="406"/>
      <c r="DD9" s="406"/>
      <c r="DE9" s="406"/>
      <c r="DF9" s="406"/>
      <c r="DG9" s="406"/>
      <c r="DH9" s="406"/>
      <c r="DI9" s="406"/>
      <c r="DJ9" s="406"/>
      <c r="DK9" s="406"/>
      <c r="DL9" s="406"/>
      <c r="DM9" s="406"/>
      <c r="DN9" s="406"/>
      <c r="DO9" s="406"/>
      <c r="DP9" s="406"/>
      <c r="DQ9" s="406"/>
      <c r="DR9" s="406"/>
      <c r="DS9" s="406"/>
      <c r="DT9" s="406"/>
      <c r="DU9" s="432"/>
      <c r="DV9" s="429"/>
    </row>
    <row r="10" spans="2:127" ht="13.5" customHeight="1">
      <c r="B10" s="425"/>
      <c r="C10" s="425"/>
      <c r="D10" s="427"/>
      <c r="E10" s="454"/>
      <c r="F10" s="454"/>
      <c r="G10" s="454"/>
      <c r="H10" s="454"/>
      <c r="I10" s="454"/>
      <c r="J10" s="454"/>
      <c r="K10" s="454"/>
      <c r="L10" s="454"/>
      <c r="M10" s="454"/>
      <c r="N10" s="454"/>
      <c r="O10" s="454"/>
      <c r="P10" s="454"/>
      <c r="Q10" s="454"/>
      <c r="R10" s="454"/>
      <c r="S10" s="454"/>
      <c r="T10" s="454"/>
      <c r="U10" s="454"/>
      <c r="V10" s="454"/>
      <c r="W10" s="454"/>
      <c r="X10" s="454"/>
      <c r="Y10" s="454"/>
      <c r="Z10" s="454"/>
      <c r="AA10" s="454"/>
      <c r="AB10" s="454"/>
      <c r="AC10" s="454"/>
      <c r="AD10" s="454"/>
      <c r="AE10" s="454"/>
      <c r="AF10" s="454"/>
      <c r="AG10" s="454"/>
      <c r="AH10" s="454"/>
      <c r="AI10" s="454"/>
      <c r="AJ10" s="454"/>
      <c r="AK10" s="454"/>
      <c r="AL10" s="454"/>
      <c r="AM10" s="454"/>
      <c r="AN10" s="454"/>
      <c r="AO10" s="454"/>
      <c r="AP10" s="454"/>
      <c r="AQ10" s="454"/>
      <c r="AR10" s="454"/>
      <c r="AS10" s="454"/>
      <c r="AT10" s="454"/>
      <c r="AU10" s="454"/>
      <c r="AV10" s="454"/>
      <c r="AW10" s="454"/>
      <c r="AX10" s="454"/>
      <c r="AY10" s="454"/>
      <c r="AZ10" s="454"/>
      <c r="BA10" s="454"/>
      <c r="BB10" s="454"/>
      <c r="BC10" s="454"/>
      <c r="BD10" s="454"/>
      <c r="BE10" s="454"/>
      <c r="BF10" s="454"/>
      <c r="BG10" s="454"/>
      <c r="BH10" s="454"/>
      <c r="BI10" s="454"/>
      <c r="BJ10" s="454"/>
      <c r="BK10" s="454"/>
      <c r="BL10" s="454"/>
      <c r="BM10" s="454"/>
      <c r="BN10" s="454"/>
      <c r="BO10" s="454"/>
      <c r="BP10" s="454"/>
      <c r="BQ10" s="454"/>
      <c r="BR10" s="454"/>
      <c r="BS10" s="454"/>
      <c r="BT10" s="454"/>
      <c r="BU10" s="454"/>
      <c r="BV10" s="454"/>
      <c r="BW10" s="454"/>
      <c r="BX10" s="454"/>
      <c r="BY10" s="454"/>
      <c r="BZ10" s="454"/>
      <c r="CA10" s="454"/>
      <c r="CB10" s="454"/>
      <c r="CC10" s="454"/>
      <c r="CD10" s="454"/>
      <c r="CE10" s="454"/>
      <c r="CF10" s="454"/>
      <c r="CG10" s="454"/>
      <c r="CH10" s="454"/>
      <c r="CI10" s="454"/>
      <c r="CJ10" s="454"/>
      <c r="CK10" s="454"/>
      <c r="CL10" s="454"/>
      <c r="CM10" s="454"/>
      <c r="CN10" s="454"/>
      <c r="CO10" s="454"/>
      <c r="CP10" s="454"/>
      <c r="CQ10" s="454"/>
      <c r="CR10" s="454"/>
      <c r="CS10" s="454"/>
      <c r="CT10" s="454"/>
      <c r="CU10" s="454"/>
      <c r="CV10" s="454"/>
      <c r="CW10" s="454"/>
      <c r="CX10" s="454"/>
      <c r="CY10" s="454"/>
      <c r="CZ10" s="454"/>
      <c r="DA10" s="454"/>
      <c r="DB10" s="454"/>
      <c r="DC10" s="454"/>
      <c r="DD10" s="454"/>
      <c r="DE10" s="454"/>
      <c r="DF10" s="454"/>
      <c r="DG10" s="454"/>
      <c r="DH10" s="454"/>
      <c r="DI10" s="454"/>
      <c r="DJ10" s="454"/>
      <c r="DK10" s="454"/>
      <c r="DL10" s="454"/>
      <c r="DM10" s="454"/>
      <c r="DN10" s="454"/>
      <c r="DO10" s="454"/>
      <c r="DP10" s="454"/>
      <c r="DQ10" s="454"/>
      <c r="DR10" s="454"/>
      <c r="DS10" s="454"/>
      <c r="DT10" s="454"/>
      <c r="DU10" s="427"/>
      <c r="DV10" s="427"/>
      <c r="DW10" s="315">
        <v>0</v>
      </c>
    </row>
    <row r="11" spans="2:127" ht="13.5" customHeight="1">
      <c r="B11" s="426"/>
      <c r="C11" s="426"/>
      <c r="D11" s="428"/>
      <c r="E11" s="454"/>
      <c r="F11" s="454"/>
      <c r="G11" s="454"/>
      <c r="H11" s="454"/>
      <c r="I11" s="454"/>
      <c r="J11" s="454"/>
      <c r="K11" s="454"/>
      <c r="L11" s="454"/>
      <c r="M11" s="454"/>
      <c r="N11" s="454"/>
      <c r="O11" s="454"/>
      <c r="P11" s="454"/>
      <c r="Q11" s="454"/>
      <c r="R11" s="454"/>
      <c r="S11" s="454"/>
      <c r="T11" s="454"/>
      <c r="U11" s="454"/>
      <c r="V11" s="454"/>
      <c r="W11" s="454"/>
      <c r="X11" s="454"/>
      <c r="Y11" s="454"/>
      <c r="Z11" s="454"/>
      <c r="AA11" s="454"/>
      <c r="AB11" s="454"/>
      <c r="AC11" s="454"/>
      <c r="AD11" s="454"/>
      <c r="AE11" s="454"/>
      <c r="AF11" s="454"/>
      <c r="AG11" s="454"/>
      <c r="AH11" s="454"/>
      <c r="AI11" s="454"/>
      <c r="AJ11" s="454"/>
      <c r="AK11" s="454"/>
      <c r="AL11" s="454"/>
      <c r="AM11" s="454"/>
      <c r="AN11" s="454"/>
      <c r="AO11" s="454"/>
      <c r="AP11" s="454"/>
      <c r="AQ11" s="454"/>
      <c r="AR11" s="454"/>
      <c r="AS11" s="454"/>
      <c r="AT11" s="454"/>
      <c r="AU11" s="454"/>
      <c r="AV11" s="454"/>
      <c r="AW11" s="454"/>
      <c r="AX11" s="454"/>
      <c r="AY11" s="454"/>
      <c r="AZ11" s="454"/>
      <c r="BA11" s="454"/>
      <c r="BB11" s="454"/>
      <c r="BC11" s="454"/>
      <c r="BD11" s="454"/>
      <c r="BE11" s="454"/>
      <c r="BF11" s="454"/>
      <c r="BG11" s="454"/>
      <c r="BH11" s="454"/>
      <c r="BI11" s="454"/>
      <c r="BJ11" s="454"/>
      <c r="BK11" s="454"/>
      <c r="BL11" s="454"/>
      <c r="BM11" s="454"/>
      <c r="BN11" s="454"/>
      <c r="BO11" s="454"/>
      <c r="BP11" s="454"/>
      <c r="BQ11" s="454"/>
      <c r="BR11" s="454"/>
      <c r="BS11" s="454"/>
      <c r="BT11" s="454"/>
      <c r="BU11" s="454"/>
      <c r="BV11" s="454"/>
      <c r="BW11" s="454"/>
      <c r="BX11" s="454"/>
      <c r="BY11" s="454"/>
      <c r="BZ11" s="454"/>
      <c r="CA11" s="454"/>
      <c r="CB11" s="454"/>
      <c r="CC11" s="454"/>
      <c r="CD11" s="454"/>
      <c r="CE11" s="454"/>
      <c r="CF11" s="454"/>
      <c r="CG11" s="454"/>
      <c r="CH11" s="454"/>
      <c r="CI11" s="454"/>
      <c r="CJ11" s="454"/>
      <c r="CK11" s="454"/>
      <c r="CL11" s="454"/>
      <c r="CM11" s="454"/>
      <c r="CN11" s="454"/>
      <c r="CO11" s="454"/>
      <c r="CP11" s="454"/>
      <c r="CQ11" s="454"/>
      <c r="CR11" s="454"/>
      <c r="CS11" s="454"/>
      <c r="CT11" s="454"/>
      <c r="CU11" s="454"/>
      <c r="CV11" s="454"/>
      <c r="CW11" s="454"/>
      <c r="CX11" s="454"/>
      <c r="CY11" s="454"/>
      <c r="CZ11" s="454"/>
      <c r="DA11" s="454"/>
      <c r="DB11" s="454"/>
      <c r="DC11" s="454"/>
      <c r="DD11" s="454"/>
      <c r="DE11" s="454"/>
      <c r="DF11" s="454"/>
      <c r="DG11" s="454"/>
      <c r="DH11" s="454"/>
      <c r="DI11" s="454"/>
      <c r="DJ11" s="454"/>
      <c r="DK11" s="454"/>
      <c r="DL11" s="454"/>
      <c r="DM11" s="454"/>
      <c r="DN11" s="454"/>
      <c r="DO11" s="454"/>
      <c r="DP11" s="454"/>
      <c r="DQ11" s="454"/>
      <c r="DR11" s="454"/>
      <c r="DS11" s="454"/>
      <c r="DT11" s="454"/>
      <c r="DU11" s="428"/>
      <c r="DV11" s="428"/>
    </row>
    <row r="12" spans="2:127" ht="24.95" customHeight="1">
      <c r="B12" s="316">
        <v>1</v>
      </c>
      <c r="C12" s="335" t="s">
        <v>1051</v>
      </c>
      <c r="D12" s="317"/>
      <c r="E12" s="455"/>
      <c r="F12" s="456"/>
      <c r="G12" s="456"/>
      <c r="H12" s="457"/>
      <c r="I12" s="455"/>
      <c r="J12" s="456"/>
      <c r="K12" s="456"/>
      <c r="L12" s="457"/>
      <c r="M12" s="455"/>
      <c r="N12" s="456"/>
      <c r="O12" s="456"/>
      <c r="P12" s="457"/>
      <c r="Q12" s="455"/>
      <c r="R12" s="456"/>
      <c r="S12" s="456"/>
      <c r="T12" s="457"/>
      <c r="U12" s="455"/>
      <c r="V12" s="456"/>
      <c r="W12" s="456"/>
      <c r="X12" s="457"/>
      <c r="Y12" s="455"/>
      <c r="Z12" s="456"/>
      <c r="AA12" s="456"/>
      <c r="AB12" s="457"/>
      <c r="AC12" s="455"/>
      <c r="AD12" s="456"/>
      <c r="AE12" s="456"/>
      <c r="AF12" s="457"/>
      <c r="AG12" s="455"/>
      <c r="AH12" s="456"/>
      <c r="AI12" s="456"/>
      <c r="AJ12" s="457"/>
      <c r="AK12" s="455"/>
      <c r="AL12" s="456"/>
      <c r="AM12" s="456"/>
      <c r="AN12" s="457"/>
      <c r="AO12" s="455"/>
      <c r="AP12" s="456"/>
      <c r="AQ12" s="456"/>
      <c r="AR12" s="457"/>
      <c r="AS12" s="455"/>
      <c r="AT12" s="456"/>
      <c r="AU12" s="456"/>
      <c r="AV12" s="457"/>
      <c r="AW12" s="455"/>
      <c r="AX12" s="456"/>
      <c r="AY12" s="456"/>
      <c r="AZ12" s="457"/>
      <c r="BA12" s="455"/>
      <c r="BB12" s="456"/>
      <c r="BC12" s="456"/>
      <c r="BD12" s="457"/>
      <c r="BE12" s="455"/>
      <c r="BF12" s="456"/>
      <c r="BG12" s="456"/>
      <c r="BH12" s="457"/>
      <c r="BI12" s="455"/>
      <c r="BJ12" s="456"/>
      <c r="BK12" s="456"/>
      <c r="BL12" s="457"/>
      <c r="BM12" s="455"/>
      <c r="BN12" s="456"/>
      <c r="BO12" s="456"/>
      <c r="BP12" s="457"/>
      <c r="BQ12" s="455"/>
      <c r="BR12" s="456"/>
      <c r="BS12" s="456"/>
      <c r="BT12" s="457"/>
      <c r="BU12" s="455"/>
      <c r="BV12" s="456"/>
      <c r="BW12" s="456"/>
      <c r="BX12" s="457"/>
      <c r="BY12" s="455"/>
      <c r="BZ12" s="456"/>
      <c r="CA12" s="456"/>
      <c r="CB12" s="457"/>
      <c r="CC12" s="455"/>
      <c r="CD12" s="456"/>
      <c r="CE12" s="456"/>
      <c r="CF12" s="457"/>
      <c r="CG12" s="455"/>
      <c r="CH12" s="456"/>
      <c r="CI12" s="456"/>
      <c r="CJ12" s="457"/>
      <c r="CK12" s="455"/>
      <c r="CL12" s="456"/>
      <c r="CM12" s="456"/>
      <c r="CN12" s="457"/>
      <c r="CO12" s="455"/>
      <c r="CP12" s="456"/>
      <c r="CQ12" s="456"/>
      <c r="CR12" s="457"/>
      <c r="CS12" s="455"/>
      <c r="CT12" s="456"/>
      <c r="CU12" s="456"/>
      <c r="CV12" s="457"/>
      <c r="CW12" s="455"/>
      <c r="CX12" s="456"/>
      <c r="CY12" s="456"/>
      <c r="CZ12" s="457"/>
      <c r="DA12" s="455"/>
      <c r="DB12" s="456"/>
      <c r="DC12" s="456"/>
      <c r="DD12" s="457"/>
      <c r="DE12" s="455"/>
      <c r="DF12" s="456"/>
      <c r="DG12" s="456"/>
      <c r="DH12" s="457"/>
      <c r="DI12" s="455"/>
      <c r="DJ12" s="456"/>
      <c r="DK12" s="456"/>
      <c r="DL12" s="457"/>
      <c r="DM12" s="455"/>
      <c r="DN12" s="456"/>
      <c r="DO12" s="456"/>
      <c r="DP12" s="457"/>
      <c r="DQ12" s="455"/>
      <c r="DR12" s="456"/>
      <c r="DS12" s="456"/>
      <c r="DT12" s="457"/>
      <c r="DU12" s="317"/>
      <c r="DV12" s="318"/>
    </row>
    <row r="13" spans="2:127" ht="24.95" customHeight="1">
      <c r="B13" s="316">
        <v>2</v>
      </c>
      <c r="C13" s="335" t="s">
        <v>1052</v>
      </c>
      <c r="D13" s="317"/>
      <c r="E13" s="455"/>
      <c r="F13" s="456"/>
      <c r="G13" s="456"/>
      <c r="H13" s="457"/>
      <c r="I13" s="455"/>
      <c r="J13" s="456"/>
      <c r="K13" s="456"/>
      <c r="L13" s="457"/>
      <c r="M13" s="455"/>
      <c r="N13" s="456"/>
      <c r="O13" s="456"/>
      <c r="P13" s="457"/>
      <c r="Q13" s="455"/>
      <c r="R13" s="456"/>
      <c r="S13" s="456"/>
      <c r="T13" s="457"/>
      <c r="U13" s="455"/>
      <c r="V13" s="456"/>
      <c r="W13" s="456"/>
      <c r="X13" s="457"/>
      <c r="Y13" s="455"/>
      <c r="Z13" s="456"/>
      <c r="AA13" s="456"/>
      <c r="AB13" s="457"/>
      <c r="AC13" s="455"/>
      <c r="AD13" s="456"/>
      <c r="AE13" s="456"/>
      <c r="AF13" s="457"/>
      <c r="AG13" s="455"/>
      <c r="AH13" s="456"/>
      <c r="AI13" s="456"/>
      <c r="AJ13" s="457"/>
      <c r="AK13" s="455"/>
      <c r="AL13" s="456"/>
      <c r="AM13" s="456"/>
      <c r="AN13" s="457"/>
      <c r="AO13" s="455"/>
      <c r="AP13" s="456"/>
      <c r="AQ13" s="456"/>
      <c r="AR13" s="457"/>
      <c r="AS13" s="455"/>
      <c r="AT13" s="456"/>
      <c r="AU13" s="456"/>
      <c r="AV13" s="457"/>
      <c r="AW13" s="455"/>
      <c r="AX13" s="456"/>
      <c r="AY13" s="456"/>
      <c r="AZ13" s="457"/>
      <c r="BA13" s="455"/>
      <c r="BB13" s="456"/>
      <c r="BC13" s="456"/>
      <c r="BD13" s="457"/>
      <c r="BE13" s="455"/>
      <c r="BF13" s="456"/>
      <c r="BG13" s="456"/>
      <c r="BH13" s="457"/>
      <c r="BI13" s="455"/>
      <c r="BJ13" s="456"/>
      <c r="BK13" s="456"/>
      <c r="BL13" s="457"/>
      <c r="BM13" s="455"/>
      <c r="BN13" s="456"/>
      <c r="BO13" s="456"/>
      <c r="BP13" s="457"/>
      <c r="BQ13" s="455"/>
      <c r="BR13" s="456"/>
      <c r="BS13" s="456"/>
      <c r="BT13" s="457"/>
      <c r="BU13" s="455"/>
      <c r="BV13" s="456"/>
      <c r="BW13" s="456"/>
      <c r="BX13" s="457"/>
      <c r="BY13" s="455"/>
      <c r="BZ13" s="456"/>
      <c r="CA13" s="456"/>
      <c r="CB13" s="457"/>
      <c r="CC13" s="455"/>
      <c r="CD13" s="456"/>
      <c r="CE13" s="456"/>
      <c r="CF13" s="457"/>
      <c r="CG13" s="455"/>
      <c r="CH13" s="456"/>
      <c r="CI13" s="456"/>
      <c r="CJ13" s="457"/>
      <c r="CK13" s="455"/>
      <c r="CL13" s="456"/>
      <c r="CM13" s="456"/>
      <c r="CN13" s="457"/>
      <c r="CO13" s="455"/>
      <c r="CP13" s="456"/>
      <c r="CQ13" s="456"/>
      <c r="CR13" s="457"/>
      <c r="CS13" s="455"/>
      <c r="CT13" s="456"/>
      <c r="CU13" s="456"/>
      <c r="CV13" s="457"/>
      <c r="CW13" s="455"/>
      <c r="CX13" s="456"/>
      <c r="CY13" s="456"/>
      <c r="CZ13" s="457"/>
      <c r="DA13" s="455"/>
      <c r="DB13" s="456"/>
      <c r="DC13" s="456"/>
      <c r="DD13" s="457"/>
      <c r="DE13" s="455"/>
      <c r="DF13" s="456"/>
      <c r="DG13" s="456"/>
      <c r="DH13" s="457"/>
      <c r="DI13" s="455"/>
      <c r="DJ13" s="456"/>
      <c r="DK13" s="456"/>
      <c r="DL13" s="457"/>
      <c r="DM13" s="455"/>
      <c r="DN13" s="456"/>
      <c r="DO13" s="456"/>
      <c r="DP13" s="457"/>
      <c r="DQ13" s="455"/>
      <c r="DR13" s="456"/>
      <c r="DS13" s="456"/>
      <c r="DT13" s="457"/>
      <c r="DU13" s="317"/>
      <c r="DV13" s="318"/>
    </row>
    <row r="14" spans="2:127" ht="24.95" customHeight="1">
      <c r="B14" s="316">
        <v>3</v>
      </c>
      <c r="C14" s="335" t="s">
        <v>1053</v>
      </c>
      <c r="D14" s="317"/>
      <c r="E14" s="455"/>
      <c r="F14" s="456"/>
      <c r="G14" s="456"/>
      <c r="H14" s="457"/>
      <c r="I14" s="455"/>
      <c r="J14" s="456"/>
      <c r="K14" s="456"/>
      <c r="L14" s="457"/>
      <c r="M14" s="455"/>
      <c r="N14" s="456"/>
      <c r="O14" s="456"/>
      <c r="P14" s="457"/>
      <c r="Q14" s="455"/>
      <c r="R14" s="456"/>
      <c r="S14" s="456"/>
      <c r="T14" s="457"/>
      <c r="U14" s="455"/>
      <c r="V14" s="456"/>
      <c r="W14" s="456"/>
      <c r="X14" s="457"/>
      <c r="Y14" s="455"/>
      <c r="Z14" s="456"/>
      <c r="AA14" s="456"/>
      <c r="AB14" s="457"/>
      <c r="AC14" s="455"/>
      <c r="AD14" s="456"/>
      <c r="AE14" s="456"/>
      <c r="AF14" s="457"/>
      <c r="AG14" s="455"/>
      <c r="AH14" s="456"/>
      <c r="AI14" s="456"/>
      <c r="AJ14" s="457"/>
      <c r="AK14" s="455"/>
      <c r="AL14" s="456"/>
      <c r="AM14" s="456"/>
      <c r="AN14" s="457"/>
      <c r="AO14" s="455"/>
      <c r="AP14" s="456"/>
      <c r="AQ14" s="456"/>
      <c r="AR14" s="457"/>
      <c r="AS14" s="455"/>
      <c r="AT14" s="456"/>
      <c r="AU14" s="456"/>
      <c r="AV14" s="457"/>
      <c r="AW14" s="455"/>
      <c r="AX14" s="456"/>
      <c r="AY14" s="456"/>
      <c r="AZ14" s="457"/>
      <c r="BA14" s="455"/>
      <c r="BB14" s="456"/>
      <c r="BC14" s="456"/>
      <c r="BD14" s="457"/>
      <c r="BE14" s="455"/>
      <c r="BF14" s="456"/>
      <c r="BG14" s="456"/>
      <c r="BH14" s="457"/>
      <c r="BI14" s="455"/>
      <c r="BJ14" s="456"/>
      <c r="BK14" s="456"/>
      <c r="BL14" s="457"/>
      <c r="BM14" s="455"/>
      <c r="BN14" s="456"/>
      <c r="BO14" s="456"/>
      <c r="BP14" s="457"/>
      <c r="BQ14" s="455"/>
      <c r="BR14" s="456"/>
      <c r="BS14" s="456"/>
      <c r="BT14" s="457"/>
      <c r="BU14" s="455"/>
      <c r="BV14" s="456"/>
      <c r="BW14" s="456"/>
      <c r="BX14" s="457"/>
      <c r="BY14" s="455"/>
      <c r="BZ14" s="456"/>
      <c r="CA14" s="456"/>
      <c r="CB14" s="457"/>
      <c r="CC14" s="455"/>
      <c r="CD14" s="456"/>
      <c r="CE14" s="456"/>
      <c r="CF14" s="457"/>
      <c r="CG14" s="455"/>
      <c r="CH14" s="456"/>
      <c r="CI14" s="456"/>
      <c r="CJ14" s="457"/>
      <c r="CK14" s="455"/>
      <c r="CL14" s="456"/>
      <c r="CM14" s="456"/>
      <c r="CN14" s="457"/>
      <c r="CO14" s="455"/>
      <c r="CP14" s="456"/>
      <c r="CQ14" s="456"/>
      <c r="CR14" s="457"/>
      <c r="CS14" s="455"/>
      <c r="CT14" s="456"/>
      <c r="CU14" s="456"/>
      <c r="CV14" s="457"/>
      <c r="CW14" s="455"/>
      <c r="CX14" s="456"/>
      <c r="CY14" s="456"/>
      <c r="CZ14" s="457"/>
      <c r="DA14" s="455"/>
      <c r="DB14" s="456"/>
      <c r="DC14" s="456"/>
      <c r="DD14" s="457"/>
      <c r="DE14" s="455"/>
      <c r="DF14" s="456"/>
      <c r="DG14" s="456"/>
      <c r="DH14" s="457"/>
      <c r="DI14" s="455"/>
      <c r="DJ14" s="456"/>
      <c r="DK14" s="456"/>
      <c r="DL14" s="457"/>
      <c r="DM14" s="455"/>
      <c r="DN14" s="456"/>
      <c r="DO14" s="456"/>
      <c r="DP14" s="457"/>
      <c r="DQ14" s="455"/>
      <c r="DR14" s="456"/>
      <c r="DS14" s="456"/>
      <c r="DT14" s="457"/>
      <c r="DU14" s="317"/>
      <c r="DV14" s="318"/>
    </row>
    <row r="15" spans="2:127" ht="24.95" customHeight="1">
      <c r="B15" s="316">
        <v>4</v>
      </c>
      <c r="C15" s="335" t="s">
        <v>1054</v>
      </c>
      <c r="D15" s="317"/>
      <c r="E15" s="455"/>
      <c r="F15" s="456"/>
      <c r="G15" s="456"/>
      <c r="H15" s="457"/>
      <c r="I15" s="455"/>
      <c r="J15" s="456"/>
      <c r="K15" s="456"/>
      <c r="L15" s="457"/>
      <c r="M15" s="455"/>
      <c r="N15" s="456"/>
      <c r="O15" s="456"/>
      <c r="P15" s="457"/>
      <c r="Q15" s="455"/>
      <c r="R15" s="456"/>
      <c r="S15" s="456"/>
      <c r="T15" s="457"/>
      <c r="U15" s="455"/>
      <c r="V15" s="456"/>
      <c r="W15" s="456"/>
      <c r="X15" s="457"/>
      <c r="Y15" s="455"/>
      <c r="Z15" s="456"/>
      <c r="AA15" s="456"/>
      <c r="AB15" s="457"/>
      <c r="AC15" s="455"/>
      <c r="AD15" s="456"/>
      <c r="AE15" s="456"/>
      <c r="AF15" s="457"/>
      <c r="AG15" s="455"/>
      <c r="AH15" s="456"/>
      <c r="AI15" s="456"/>
      <c r="AJ15" s="457"/>
      <c r="AK15" s="455"/>
      <c r="AL15" s="456"/>
      <c r="AM15" s="456"/>
      <c r="AN15" s="457"/>
      <c r="AO15" s="455"/>
      <c r="AP15" s="456"/>
      <c r="AQ15" s="456"/>
      <c r="AR15" s="457"/>
      <c r="AS15" s="455"/>
      <c r="AT15" s="456"/>
      <c r="AU15" s="456"/>
      <c r="AV15" s="457"/>
      <c r="AW15" s="455"/>
      <c r="AX15" s="456"/>
      <c r="AY15" s="456"/>
      <c r="AZ15" s="457"/>
      <c r="BA15" s="455"/>
      <c r="BB15" s="456"/>
      <c r="BC15" s="456"/>
      <c r="BD15" s="457"/>
      <c r="BE15" s="455"/>
      <c r="BF15" s="456"/>
      <c r="BG15" s="456"/>
      <c r="BH15" s="457"/>
      <c r="BI15" s="455"/>
      <c r="BJ15" s="456"/>
      <c r="BK15" s="456"/>
      <c r="BL15" s="457"/>
      <c r="BM15" s="455"/>
      <c r="BN15" s="456"/>
      <c r="BO15" s="456"/>
      <c r="BP15" s="457"/>
      <c r="BQ15" s="455"/>
      <c r="BR15" s="456"/>
      <c r="BS15" s="456"/>
      <c r="BT15" s="457"/>
      <c r="BU15" s="455"/>
      <c r="BV15" s="456"/>
      <c r="BW15" s="456"/>
      <c r="BX15" s="457"/>
      <c r="BY15" s="455"/>
      <c r="BZ15" s="456"/>
      <c r="CA15" s="456"/>
      <c r="CB15" s="457"/>
      <c r="CC15" s="455"/>
      <c r="CD15" s="456"/>
      <c r="CE15" s="456"/>
      <c r="CF15" s="457"/>
      <c r="CG15" s="455"/>
      <c r="CH15" s="456"/>
      <c r="CI15" s="456"/>
      <c r="CJ15" s="457"/>
      <c r="CK15" s="455"/>
      <c r="CL15" s="456"/>
      <c r="CM15" s="456"/>
      <c r="CN15" s="457"/>
      <c r="CO15" s="455"/>
      <c r="CP15" s="456"/>
      <c r="CQ15" s="456"/>
      <c r="CR15" s="457"/>
      <c r="CS15" s="455"/>
      <c r="CT15" s="456"/>
      <c r="CU15" s="456"/>
      <c r="CV15" s="457"/>
      <c r="CW15" s="455"/>
      <c r="CX15" s="456"/>
      <c r="CY15" s="456"/>
      <c r="CZ15" s="457"/>
      <c r="DA15" s="455"/>
      <c r="DB15" s="456"/>
      <c r="DC15" s="456"/>
      <c r="DD15" s="457"/>
      <c r="DE15" s="455"/>
      <c r="DF15" s="456"/>
      <c r="DG15" s="456"/>
      <c r="DH15" s="457"/>
      <c r="DI15" s="455"/>
      <c r="DJ15" s="456"/>
      <c r="DK15" s="456"/>
      <c r="DL15" s="457"/>
      <c r="DM15" s="455"/>
      <c r="DN15" s="456"/>
      <c r="DO15" s="456"/>
      <c r="DP15" s="457"/>
      <c r="DQ15" s="455"/>
      <c r="DR15" s="456"/>
      <c r="DS15" s="456"/>
      <c r="DT15" s="457"/>
      <c r="DU15" s="317"/>
      <c r="DV15" s="318"/>
    </row>
    <row r="16" spans="2:127" ht="24.95" customHeight="1">
      <c r="B16" s="316">
        <v>5</v>
      </c>
      <c r="C16" s="335" t="s">
        <v>1055</v>
      </c>
      <c r="D16" s="317"/>
      <c r="E16" s="455"/>
      <c r="F16" s="456"/>
      <c r="G16" s="456"/>
      <c r="H16" s="457"/>
      <c r="I16" s="455"/>
      <c r="J16" s="456"/>
      <c r="K16" s="456"/>
      <c r="L16" s="457"/>
      <c r="M16" s="455"/>
      <c r="N16" s="456"/>
      <c r="O16" s="456"/>
      <c r="P16" s="457"/>
      <c r="Q16" s="455"/>
      <c r="R16" s="456"/>
      <c r="S16" s="456"/>
      <c r="T16" s="457"/>
      <c r="U16" s="455"/>
      <c r="V16" s="456"/>
      <c r="W16" s="456"/>
      <c r="X16" s="457"/>
      <c r="Y16" s="455"/>
      <c r="Z16" s="456"/>
      <c r="AA16" s="456"/>
      <c r="AB16" s="457"/>
      <c r="AC16" s="455"/>
      <c r="AD16" s="456"/>
      <c r="AE16" s="456"/>
      <c r="AF16" s="457"/>
      <c r="AG16" s="455"/>
      <c r="AH16" s="456"/>
      <c r="AI16" s="456"/>
      <c r="AJ16" s="457"/>
      <c r="AK16" s="455"/>
      <c r="AL16" s="456"/>
      <c r="AM16" s="456"/>
      <c r="AN16" s="457"/>
      <c r="AO16" s="455"/>
      <c r="AP16" s="456"/>
      <c r="AQ16" s="456"/>
      <c r="AR16" s="457"/>
      <c r="AS16" s="455"/>
      <c r="AT16" s="456"/>
      <c r="AU16" s="456"/>
      <c r="AV16" s="457"/>
      <c r="AW16" s="455"/>
      <c r="AX16" s="456"/>
      <c r="AY16" s="456"/>
      <c r="AZ16" s="457"/>
      <c r="BA16" s="455"/>
      <c r="BB16" s="456"/>
      <c r="BC16" s="456"/>
      <c r="BD16" s="457"/>
      <c r="BE16" s="455"/>
      <c r="BF16" s="456"/>
      <c r="BG16" s="456"/>
      <c r="BH16" s="457"/>
      <c r="BI16" s="455"/>
      <c r="BJ16" s="456"/>
      <c r="BK16" s="456"/>
      <c r="BL16" s="457"/>
      <c r="BM16" s="455"/>
      <c r="BN16" s="456"/>
      <c r="BO16" s="456"/>
      <c r="BP16" s="457"/>
      <c r="BQ16" s="455"/>
      <c r="BR16" s="456"/>
      <c r="BS16" s="456"/>
      <c r="BT16" s="457"/>
      <c r="BU16" s="455"/>
      <c r="BV16" s="456"/>
      <c r="BW16" s="456"/>
      <c r="BX16" s="457"/>
      <c r="BY16" s="455"/>
      <c r="BZ16" s="456"/>
      <c r="CA16" s="456"/>
      <c r="CB16" s="457"/>
      <c r="CC16" s="455"/>
      <c r="CD16" s="456"/>
      <c r="CE16" s="456"/>
      <c r="CF16" s="457"/>
      <c r="CG16" s="455"/>
      <c r="CH16" s="456"/>
      <c r="CI16" s="456"/>
      <c r="CJ16" s="457"/>
      <c r="CK16" s="455"/>
      <c r="CL16" s="456"/>
      <c r="CM16" s="456"/>
      <c r="CN16" s="457"/>
      <c r="CO16" s="455"/>
      <c r="CP16" s="456"/>
      <c r="CQ16" s="456"/>
      <c r="CR16" s="457"/>
      <c r="CS16" s="455"/>
      <c r="CT16" s="456"/>
      <c r="CU16" s="456"/>
      <c r="CV16" s="457"/>
      <c r="CW16" s="455"/>
      <c r="CX16" s="456"/>
      <c r="CY16" s="456"/>
      <c r="CZ16" s="457"/>
      <c r="DA16" s="455"/>
      <c r="DB16" s="456"/>
      <c r="DC16" s="456"/>
      <c r="DD16" s="457"/>
      <c r="DE16" s="455"/>
      <c r="DF16" s="456"/>
      <c r="DG16" s="456"/>
      <c r="DH16" s="457"/>
      <c r="DI16" s="455"/>
      <c r="DJ16" s="456"/>
      <c r="DK16" s="456"/>
      <c r="DL16" s="457"/>
      <c r="DM16" s="455"/>
      <c r="DN16" s="456"/>
      <c r="DO16" s="456"/>
      <c r="DP16" s="457"/>
      <c r="DQ16" s="455"/>
      <c r="DR16" s="456"/>
      <c r="DS16" s="456"/>
      <c r="DT16" s="457"/>
      <c r="DU16" s="317"/>
      <c r="DV16" s="318"/>
    </row>
    <row r="17" spans="2:126" ht="24.95" customHeight="1">
      <c r="B17" s="316">
        <v>6</v>
      </c>
      <c r="C17" s="335" t="s">
        <v>1056</v>
      </c>
      <c r="D17" s="317"/>
      <c r="E17" s="455"/>
      <c r="F17" s="456"/>
      <c r="G17" s="456"/>
      <c r="H17" s="457"/>
      <c r="I17" s="455"/>
      <c r="J17" s="456"/>
      <c r="K17" s="456"/>
      <c r="L17" s="457"/>
      <c r="M17" s="455"/>
      <c r="N17" s="456"/>
      <c r="O17" s="456"/>
      <c r="P17" s="457"/>
      <c r="Q17" s="455"/>
      <c r="R17" s="456"/>
      <c r="S17" s="456"/>
      <c r="T17" s="457"/>
      <c r="U17" s="455"/>
      <c r="V17" s="456"/>
      <c r="W17" s="456"/>
      <c r="X17" s="457"/>
      <c r="Y17" s="455"/>
      <c r="Z17" s="456"/>
      <c r="AA17" s="456"/>
      <c r="AB17" s="457"/>
      <c r="AC17" s="455"/>
      <c r="AD17" s="456"/>
      <c r="AE17" s="456"/>
      <c r="AF17" s="457"/>
      <c r="AG17" s="455"/>
      <c r="AH17" s="456"/>
      <c r="AI17" s="456"/>
      <c r="AJ17" s="457"/>
      <c r="AK17" s="455"/>
      <c r="AL17" s="456"/>
      <c r="AM17" s="456"/>
      <c r="AN17" s="457"/>
      <c r="AO17" s="455"/>
      <c r="AP17" s="456"/>
      <c r="AQ17" s="456"/>
      <c r="AR17" s="457"/>
      <c r="AS17" s="455"/>
      <c r="AT17" s="456"/>
      <c r="AU17" s="456"/>
      <c r="AV17" s="457"/>
      <c r="AW17" s="455"/>
      <c r="AX17" s="456"/>
      <c r="AY17" s="456"/>
      <c r="AZ17" s="457"/>
      <c r="BA17" s="455"/>
      <c r="BB17" s="456"/>
      <c r="BC17" s="456"/>
      <c r="BD17" s="457"/>
      <c r="BE17" s="455"/>
      <c r="BF17" s="456"/>
      <c r="BG17" s="456"/>
      <c r="BH17" s="457"/>
      <c r="BI17" s="455"/>
      <c r="BJ17" s="456"/>
      <c r="BK17" s="456"/>
      <c r="BL17" s="457"/>
      <c r="BM17" s="455"/>
      <c r="BN17" s="456"/>
      <c r="BO17" s="456"/>
      <c r="BP17" s="457"/>
      <c r="BQ17" s="455"/>
      <c r="BR17" s="456"/>
      <c r="BS17" s="456"/>
      <c r="BT17" s="457"/>
      <c r="BU17" s="455"/>
      <c r="BV17" s="456"/>
      <c r="BW17" s="456"/>
      <c r="BX17" s="457"/>
      <c r="BY17" s="455"/>
      <c r="BZ17" s="456"/>
      <c r="CA17" s="456"/>
      <c r="CB17" s="457"/>
      <c r="CC17" s="455"/>
      <c r="CD17" s="456"/>
      <c r="CE17" s="456"/>
      <c r="CF17" s="457"/>
      <c r="CG17" s="455"/>
      <c r="CH17" s="456"/>
      <c r="CI17" s="456"/>
      <c r="CJ17" s="457"/>
      <c r="CK17" s="455"/>
      <c r="CL17" s="456"/>
      <c r="CM17" s="456"/>
      <c r="CN17" s="457"/>
      <c r="CO17" s="455"/>
      <c r="CP17" s="456"/>
      <c r="CQ17" s="456"/>
      <c r="CR17" s="457"/>
      <c r="CS17" s="455"/>
      <c r="CT17" s="456"/>
      <c r="CU17" s="456"/>
      <c r="CV17" s="457"/>
      <c r="CW17" s="455"/>
      <c r="CX17" s="456"/>
      <c r="CY17" s="456"/>
      <c r="CZ17" s="457"/>
      <c r="DA17" s="455"/>
      <c r="DB17" s="456"/>
      <c r="DC17" s="456"/>
      <c r="DD17" s="457"/>
      <c r="DE17" s="455"/>
      <c r="DF17" s="456"/>
      <c r="DG17" s="456"/>
      <c r="DH17" s="457"/>
      <c r="DI17" s="455"/>
      <c r="DJ17" s="456"/>
      <c r="DK17" s="456"/>
      <c r="DL17" s="457"/>
      <c r="DM17" s="455"/>
      <c r="DN17" s="456"/>
      <c r="DO17" s="456"/>
      <c r="DP17" s="457"/>
      <c r="DQ17" s="455"/>
      <c r="DR17" s="456"/>
      <c r="DS17" s="456"/>
      <c r="DT17" s="457"/>
      <c r="DU17" s="317"/>
      <c r="DV17" s="318"/>
    </row>
    <row r="18" spans="2:126" ht="24.95" customHeight="1">
      <c r="B18" s="316">
        <v>7</v>
      </c>
      <c r="C18" s="335" t="s">
        <v>1057</v>
      </c>
      <c r="D18" s="317"/>
      <c r="E18" s="455"/>
      <c r="F18" s="456"/>
      <c r="G18" s="456"/>
      <c r="H18" s="457"/>
      <c r="I18" s="455"/>
      <c r="J18" s="456"/>
      <c r="K18" s="456"/>
      <c r="L18" s="457"/>
      <c r="M18" s="455"/>
      <c r="N18" s="456"/>
      <c r="O18" s="456"/>
      <c r="P18" s="457"/>
      <c r="Q18" s="455"/>
      <c r="R18" s="456"/>
      <c r="S18" s="456"/>
      <c r="T18" s="457"/>
      <c r="U18" s="455"/>
      <c r="V18" s="456"/>
      <c r="W18" s="456"/>
      <c r="X18" s="457"/>
      <c r="Y18" s="455"/>
      <c r="Z18" s="456"/>
      <c r="AA18" s="456"/>
      <c r="AB18" s="457"/>
      <c r="AC18" s="455"/>
      <c r="AD18" s="456"/>
      <c r="AE18" s="456"/>
      <c r="AF18" s="457"/>
      <c r="AG18" s="455"/>
      <c r="AH18" s="456"/>
      <c r="AI18" s="456"/>
      <c r="AJ18" s="457"/>
      <c r="AK18" s="455"/>
      <c r="AL18" s="456"/>
      <c r="AM18" s="456"/>
      <c r="AN18" s="457"/>
      <c r="AO18" s="455"/>
      <c r="AP18" s="456"/>
      <c r="AQ18" s="456"/>
      <c r="AR18" s="457"/>
      <c r="AS18" s="455"/>
      <c r="AT18" s="456"/>
      <c r="AU18" s="456"/>
      <c r="AV18" s="457"/>
      <c r="AW18" s="455"/>
      <c r="AX18" s="456"/>
      <c r="AY18" s="456"/>
      <c r="AZ18" s="457"/>
      <c r="BA18" s="455"/>
      <c r="BB18" s="456"/>
      <c r="BC18" s="456"/>
      <c r="BD18" s="457"/>
      <c r="BE18" s="455"/>
      <c r="BF18" s="456"/>
      <c r="BG18" s="456"/>
      <c r="BH18" s="457"/>
      <c r="BI18" s="455"/>
      <c r="BJ18" s="456"/>
      <c r="BK18" s="456"/>
      <c r="BL18" s="457"/>
      <c r="BM18" s="455"/>
      <c r="BN18" s="456"/>
      <c r="BO18" s="456"/>
      <c r="BP18" s="457"/>
      <c r="BQ18" s="455"/>
      <c r="BR18" s="456"/>
      <c r="BS18" s="456"/>
      <c r="BT18" s="457"/>
      <c r="BU18" s="455"/>
      <c r="BV18" s="456"/>
      <c r="BW18" s="456"/>
      <c r="BX18" s="457"/>
      <c r="BY18" s="455"/>
      <c r="BZ18" s="456"/>
      <c r="CA18" s="456"/>
      <c r="CB18" s="457"/>
      <c r="CC18" s="455"/>
      <c r="CD18" s="456"/>
      <c r="CE18" s="456"/>
      <c r="CF18" s="457"/>
      <c r="CG18" s="455"/>
      <c r="CH18" s="456"/>
      <c r="CI18" s="456"/>
      <c r="CJ18" s="457"/>
      <c r="CK18" s="455"/>
      <c r="CL18" s="456"/>
      <c r="CM18" s="456"/>
      <c r="CN18" s="457"/>
      <c r="CO18" s="455"/>
      <c r="CP18" s="456"/>
      <c r="CQ18" s="456"/>
      <c r="CR18" s="457"/>
      <c r="CS18" s="455"/>
      <c r="CT18" s="456"/>
      <c r="CU18" s="456"/>
      <c r="CV18" s="457"/>
      <c r="CW18" s="455"/>
      <c r="CX18" s="456"/>
      <c r="CY18" s="456"/>
      <c r="CZ18" s="457"/>
      <c r="DA18" s="455"/>
      <c r="DB18" s="456"/>
      <c r="DC18" s="456"/>
      <c r="DD18" s="457"/>
      <c r="DE18" s="455"/>
      <c r="DF18" s="456"/>
      <c r="DG18" s="456"/>
      <c r="DH18" s="457"/>
      <c r="DI18" s="455"/>
      <c r="DJ18" s="456"/>
      <c r="DK18" s="456"/>
      <c r="DL18" s="457"/>
      <c r="DM18" s="455"/>
      <c r="DN18" s="456"/>
      <c r="DO18" s="456"/>
      <c r="DP18" s="457"/>
      <c r="DQ18" s="455"/>
      <c r="DR18" s="456"/>
      <c r="DS18" s="456"/>
      <c r="DT18" s="457"/>
      <c r="DU18" s="317"/>
      <c r="DV18" s="318"/>
    </row>
    <row r="19" spans="2:126" ht="24.95" customHeight="1">
      <c r="B19" s="316">
        <v>8</v>
      </c>
      <c r="C19" s="335" t="s">
        <v>1058</v>
      </c>
      <c r="D19" s="317"/>
      <c r="E19" s="455"/>
      <c r="F19" s="456"/>
      <c r="G19" s="456"/>
      <c r="H19" s="457"/>
      <c r="I19" s="455"/>
      <c r="J19" s="456"/>
      <c r="K19" s="456"/>
      <c r="L19" s="457"/>
      <c r="M19" s="455"/>
      <c r="N19" s="456"/>
      <c r="O19" s="456"/>
      <c r="P19" s="457"/>
      <c r="Q19" s="455"/>
      <c r="R19" s="456"/>
      <c r="S19" s="456"/>
      <c r="T19" s="457"/>
      <c r="U19" s="455"/>
      <c r="V19" s="456"/>
      <c r="W19" s="456"/>
      <c r="X19" s="457"/>
      <c r="Y19" s="455"/>
      <c r="Z19" s="456"/>
      <c r="AA19" s="456"/>
      <c r="AB19" s="457"/>
      <c r="AC19" s="455"/>
      <c r="AD19" s="456"/>
      <c r="AE19" s="456"/>
      <c r="AF19" s="457"/>
      <c r="AG19" s="455"/>
      <c r="AH19" s="456"/>
      <c r="AI19" s="456"/>
      <c r="AJ19" s="457"/>
      <c r="AK19" s="455"/>
      <c r="AL19" s="456"/>
      <c r="AM19" s="456"/>
      <c r="AN19" s="457"/>
      <c r="AO19" s="455"/>
      <c r="AP19" s="456"/>
      <c r="AQ19" s="456"/>
      <c r="AR19" s="457"/>
      <c r="AS19" s="455"/>
      <c r="AT19" s="456"/>
      <c r="AU19" s="456"/>
      <c r="AV19" s="457"/>
      <c r="AW19" s="455"/>
      <c r="AX19" s="456"/>
      <c r="AY19" s="456"/>
      <c r="AZ19" s="457"/>
      <c r="BA19" s="455"/>
      <c r="BB19" s="456"/>
      <c r="BC19" s="456"/>
      <c r="BD19" s="457"/>
      <c r="BE19" s="455"/>
      <c r="BF19" s="456"/>
      <c r="BG19" s="456"/>
      <c r="BH19" s="457"/>
      <c r="BI19" s="455"/>
      <c r="BJ19" s="456"/>
      <c r="BK19" s="456"/>
      <c r="BL19" s="457"/>
      <c r="BM19" s="455"/>
      <c r="BN19" s="456"/>
      <c r="BO19" s="456"/>
      <c r="BP19" s="457"/>
      <c r="BQ19" s="455"/>
      <c r="BR19" s="456"/>
      <c r="BS19" s="456"/>
      <c r="BT19" s="457"/>
      <c r="BU19" s="455"/>
      <c r="BV19" s="456"/>
      <c r="BW19" s="456"/>
      <c r="BX19" s="457"/>
      <c r="BY19" s="455"/>
      <c r="BZ19" s="456"/>
      <c r="CA19" s="456"/>
      <c r="CB19" s="457"/>
      <c r="CC19" s="455"/>
      <c r="CD19" s="456"/>
      <c r="CE19" s="456"/>
      <c r="CF19" s="457"/>
      <c r="CG19" s="455"/>
      <c r="CH19" s="456"/>
      <c r="CI19" s="456"/>
      <c r="CJ19" s="457"/>
      <c r="CK19" s="455"/>
      <c r="CL19" s="456"/>
      <c r="CM19" s="456"/>
      <c r="CN19" s="457"/>
      <c r="CO19" s="455"/>
      <c r="CP19" s="456"/>
      <c r="CQ19" s="456"/>
      <c r="CR19" s="457"/>
      <c r="CS19" s="455"/>
      <c r="CT19" s="456"/>
      <c r="CU19" s="456"/>
      <c r="CV19" s="457"/>
      <c r="CW19" s="455"/>
      <c r="CX19" s="456"/>
      <c r="CY19" s="456"/>
      <c r="CZ19" s="457"/>
      <c r="DA19" s="455"/>
      <c r="DB19" s="456"/>
      <c r="DC19" s="456"/>
      <c r="DD19" s="457"/>
      <c r="DE19" s="455"/>
      <c r="DF19" s="456"/>
      <c r="DG19" s="456"/>
      <c r="DH19" s="457"/>
      <c r="DI19" s="455"/>
      <c r="DJ19" s="456"/>
      <c r="DK19" s="456"/>
      <c r="DL19" s="457"/>
      <c r="DM19" s="455"/>
      <c r="DN19" s="456"/>
      <c r="DO19" s="456"/>
      <c r="DP19" s="457"/>
      <c r="DQ19" s="455"/>
      <c r="DR19" s="456"/>
      <c r="DS19" s="456"/>
      <c r="DT19" s="457"/>
      <c r="DU19" s="317"/>
      <c r="DV19" s="318"/>
    </row>
    <row r="20" spans="2:126" ht="24.95" customHeight="1">
      <c r="B20" s="316">
        <v>9</v>
      </c>
      <c r="C20" s="335" t="s">
        <v>1059</v>
      </c>
      <c r="D20" s="317"/>
      <c r="E20" s="455"/>
      <c r="F20" s="456"/>
      <c r="G20" s="456"/>
      <c r="H20" s="457"/>
      <c r="I20" s="455"/>
      <c r="J20" s="456"/>
      <c r="K20" s="456"/>
      <c r="L20" s="457"/>
      <c r="M20" s="455"/>
      <c r="N20" s="456"/>
      <c r="O20" s="456"/>
      <c r="P20" s="457"/>
      <c r="Q20" s="455"/>
      <c r="R20" s="456"/>
      <c r="S20" s="456"/>
      <c r="T20" s="457"/>
      <c r="U20" s="455"/>
      <c r="V20" s="456"/>
      <c r="W20" s="456"/>
      <c r="X20" s="457"/>
      <c r="Y20" s="455"/>
      <c r="Z20" s="456"/>
      <c r="AA20" s="456"/>
      <c r="AB20" s="457"/>
      <c r="AC20" s="455"/>
      <c r="AD20" s="456"/>
      <c r="AE20" s="456"/>
      <c r="AF20" s="457"/>
      <c r="AG20" s="455"/>
      <c r="AH20" s="456"/>
      <c r="AI20" s="456"/>
      <c r="AJ20" s="457"/>
      <c r="AK20" s="455"/>
      <c r="AL20" s="456"/>
      <c r="AM20" s="456"/>
      <c r="AN20" s="457"/>
      <c r="AO20" s="455"/>
      <c r="AP20" s="456"/>
      <c r="AQ20" s="456"/>
      <c r="AR20" s="457"/>
      <c r="AS20" s="455"/>
      <c r="AT20" s="456"/>
      <c r="AU20" s="456"/>
      <c r="AV20" s="457"/>
      <c r="AW20" s="455"/>
      <c r="AX20" s="456"/>
      <c r="AY20" s="456"/>
      <c r="AZ20" s="457"/>
      <c r="BA20" s="455"/>
      <c r="BB20" s="456"/>
      <c r="BC20" s="456"/>
      <c r="BD20" s="457"/>
      <c r="BE20" s="455"/>
      <c r="BF20" s="456"/>
      <c r="BG20" s="456"/>
      <c r="BH20" s="457"/>
      <c r="BI20" s="455"/>
      <c r="BJ20" s="456"/>
      <c r="BK20" s="456"/>
      <c r="BL20" s="457"/>
      <c r="BM20" s="455"/>
      <c r="BN20" s="456"/>
      <c r="BO20" s="456"/>
      <c r="BP20" s="457"/>
      <c r="BQ20" s="455"/>
      <c r="BR20" s="456"/>
      <c r="BS20" s="456"/>
      <c r="BT20" s="457"/>
      <c r="BU20" s="455"/>
      <c r="BV20" s="456"/>
      <c r="BW20" s="456"/>
      <c r="BX20" s="457"/>
      <c r="BY20" s="455"/>
      <c r="BZ20" s="456"/>
      <c r="CA20" s="456"/>
      <c r="CB20" s="457"/>
      <c r="CC20" s="455"/>
      <c r="CD20" s="456"/>
      <c r="CE20" s="456"/>
      <c r="CF20" s="457"/>
      <c r="CG20" s="455"/>
      <c r="CH20" s="456"/>
      <c r="CI20" s="456"/>
      <c r="CJ20" s="457"/>
      <c r="CK20" s="455"/>
      <c r="CL20" s="456"/>
      <c r="CM20" s="456"/>
      <c r="CN20" s="457"/>
      <c r="CO20" s="455"/>
      <c r="CP20" s="456"/>
      <c r="CQ20" s="456"/>
      <c r="CR20" s="457"/>
      <c r="CS20" s="455"/>
      <c r="CT20" s="456"/>
      <c r="CU20" s="456"/>
      <c r="CV20" s="457"/>
      <c r="CW20" s="455"/>
      <c r="CX20" s="456"/>
      <c r="CY20" s="456"/>
      <c r="CZ20" s="457"/>
      <c r="DA20" s="455"/>
      <c r="DB20" s="456"/>
      <c r="DC20" s="456"/>
      <c r="DD20" s="457"/>
      <c r="DE20" s="455"/>
      <c r="DF20" s="456"/>
      <c r="DG20" s="456"/>
      <c r="DH20" s="457"/>
      <c r="DI20" s="455"/>
      <c r="DJ20" s="456"/>
      <c r="DK20" s="456"/>
      <c r="DL20" s="457"/>
      <c r="DM20" s="455"/>
      <c r="DN20" s="456"/>
      <c r="DO20" s="456"/>
      <c r="DP20" s="457"/>
      <c r="DQ20" s="455"/>
      <c r="DR20" s="456"/>
      <c r="DS20" s="456"/>
      <c r="DT20" s="457"/>
      <c r="DU20" s="317"/>
      <c r="DV20" s="318"/>
    </row>
    <row r="21" spans="2:126" ht="24.95" customHeight="1">
      <c r="B21" s="316">
        <v>10</v>
      </c>
      <c r="C21" s="335" t="s">
        <v>1060</v>
      </c>
      <c r="D21" s="317"/>
      <c r="E21" s="455"/>
      <c r="F21" s="456"/>
      <c r="G21" s="456"/>
      <c r="H21" s="457"/>
      <c r="I21" s="455"/>
      <c r="J21" s="456"/>
      <c r="K21" s="456"/>
      <c r="L21" s="457"/>
      <c r="M21" s="455"/>
      <c r="N21" s="456"/>
      <c r="O21" s="456"/>
      <c r="P21" s="457"/>
      <c r="Q21" s="455"/>
      <c r="R21" s="456"/>
      <c r="S21" s="456"/>
      <c r="T21" s="457"/>
      <c r="U21" s="455"/>
      <c r="V21" s="456"/>
      <c r="W21" s="456"/>
      <c r="X21" s="457"/>
      <c r="Y21" s="455"/>
      <c r="Z21" s="456"/>
      <c r="AA21" s="456"/>
      <c r="AB21" s="457"/>
      <c r="AC21" s="455"/>
      <c r="AD21" s="456"/>
      <c r="AE21" s="456"/>
      <c r="AF21" s="457"/>
      <c r="AG21" s="455"/>
      <c r="AH21" s="456"/>
      <c r="AI21" s="456"/>
      <c r="AJ21" s="457"/>
      <c r="AK21" s="455"/>
      <c r="AL21" s="456"/>
      <c r="AM21" s="456"/>
      <c r="AN21" s="457"/>
      <c r="AO21" s="455"/>
      <c r="AP21" s="456"/>
      <c r="AQ21" s="456"/>
      <c r="AR21" s="457"/>
      <c r="AS21" s="455"/>
      <c r="AT21" s="456"/>
      <c r="AU21" s="456"/>
      <c r="AV21" s="457"/>
      <c r="AW21" s="455"/>
      <c r="AX21" s="456"/>
      <c r="AY21" s="456"/>
      <c r="AZ21" s="457"/>
      <c r="BA21" s="455"/>
      <c r="BB21" s="456"/>
      <c r="BC21" s="456"/>
      <c r="BD21" s="457"/>
      <c r="BE21" s="455"/>
      <c r="BF21" s="456"/>
      <c r="BG21" s="456"/>
      <c r="BH21" s="457"/>
      <c r="BI21" s="455"/>
      <c r="BJ21" s="456"/>
      <c r="BK21" s="456"/>
      <c r="BL21" s="457"/>
      <c r="BM21" s="455"/>
      <c r="BN21" s="456"/>
      <c r="BO21" s="456"/>
      <c r="BP21" s="457"/>
      <c r="BQ21" s="455"/>
      <c r="BR21" s="456"/>
      <c r="BS21" s="456"/>
      <c r="BT21" s="457"/>
      <c r="BU21" s="455"/>
      <c r="BV21" s="456"/>
      <c r="BW21" s="456"/>
      <c r="BX21" s="457"/>
      <c r="BY21" s="455"/>
      <c r="BZ21" s="456"/>
      <c r="CA21" s="456"/>
      <c r="CB21" s="457"/>
      <c r="CC21" s="455"/>
      <c r="CD21" s="456"/>
      <c r="CE21" s="456"/>
      <c r="CF21" s="457"/>
      <c r="CG21" s="455"/>
      <c r="CH21" s="456"/>
      <c r="CI21" s="456"/>
      <c r="CJ21" s="457"/>
      <c r="CK21" s="455"/>
      <c r="CL21" s="456"/>
      <c r="CM21" s="456"/>
      <c r="CN21" s="457"/>
      <c r="CO21" s="455"/>
      <c r="CP21" s="456"/>
      <c r="CQ21" s="456"/>
      <c r="CR21" s="457"/>
      <c r="CS21" s="455"/>
      <c r="CT21" s="456"/>
      <c r="CU21" s="456"/>
      <c r="CV21" s="457"/>
      <c r="CW21" s="455"/>
      <c r="CX21" s="456"/>
      <c r="CY21" s="456"/>
      <c r="CZ21" s="457"/>
      <c r="DA21" s="455"/>
      <c r="DB21" s="456"/>
      <c r="DC21" s="456"/>
      <c r="DD21" s="457"/>
      <c r="DE21" s="455"/>
      <c r="DF21" s="456"/>
      <c r="DG21" s="456"/>
      <c r="DH21" s="457"/>
      <c r="DI21" s="455"/>
      <c r="DJ21" s="456"/>
      <c r="DK21" s="456"/>
      <c r="DL21" s="457"/>
      <c r="DM21" s="455"/>
      <c r="DN21" s="456"/>
      <c r="DO21" s="456"/>
      <c r="DP21" s="457"/>
      <c r="DQ21" s="455"/>
      <c r="DR21" s="456"/>
      <c r="DS21" s="456"/>
      <c r="DT21" s="457"/>
      <c r="DU21" s="317"/>
      <c r="DV21" s="318"/>
    </row>
    <row r="22" spans="2:126" ht="24.95" customHeight="1">
      <c r="B22" s="316">
        <v>11</v>
      </c>
      <c r="C22" s="335" t="s">
        <v>1061</v>
      </c>
      <c r="D22" s="317"/>
      <c r="E22" s="455"/>
      <c r="F22" s="456"/>
      <c r="G22" s="456"/>
      <c r="H22" s="457"/>
      <c r="I22" s="455"/>
      <c r="J22" s="456"/>
      <c r="K22" s="456"/>
      <c r="L22" s="457"/>
      <c r="M22" s="455"/>
      <c r="N22" s="456"/>
      <c r="O22" s="456"/>
      <c r="P22" s="457"/>
      <c r="Q22" s="455"/>
      <c r="R22" s="456"/>
      <c r="S22" s="456"/>
      <c r="T22" s="457"/>
      <c r="U22" s="455"/>
      <c r="V22" s="456"/>
      <c r="W22" s="456"/>
      <c r="X22" s="457"/>
      <c r="Y22" s="455"/>
      <c r="Z22" s="456"/>
      <c r="AA22" s="456"/>
      <c r="AB22" s="457"/>
      <c r="AC22" s="455"/>
      <c r="AD22" s="456"/>
      <c r="AE22" s="456"/>
      <c r="AF22" s="457"/>
      <c r="AG22" s="455"/>
      <c r="AH22" s="456"/>
      <c r="AI22" s="456"/>
      <c r="AJ22" s="457"/>
      <c r="AK22" s="455"/>
      <c r="AL22" s="456"/>
      <c r="AM22" s="456"/>
      <c r="AN22" s="457"/>
      <c r="AO22" s="455"/>
      <c r="AP22" s="456"/>
      <c r="AQ22" s="456"/>
      <c r="AR22" s="457"/>
      <c r="AS22" s="455"/>
      <c r="AT22" s="456"/>
      <c r="AU22" s="456"/>
      <c r="AV22" s="457"/>
      <c r="AW22" s="455"/>
      <c r="AX22" s="456"/>
      <c r="AY22" s="456"/>
      <c r="AZ22" s="457"/>
      <c r="BA22" s="455"/>
      <c r="BB22" s="456"/>
      <c r="BC22" s="456"/>
      <c r="BD22" s="457"/>
      <c r="BE22" s="455"/>
      <c r="BF22" s="456"/>
      <c r="BG22" s="456"/>
      <c r="BH22" s="457"/>
      <c r="BI22" s="455"/>
      <c r="BJ22" s="456"/>
      <c r="BK22" s="456"/>
      <c r="BL22" s="457"/>
      <c r="BM22" s="455"/>
      <c r="BN22" s="456"/>
      <c r="BO22" s="456"/>
      <c r="BP22" s="457"/>
      <c r="BQ22" s="455"/>
      <c r="BR22" s="456"/>
      <c r="BS22" s="456"/>
      <c r="BT22" s="457"/>
      <c r="BU22" s="455"/>
      <c r="BV22" s="456"/>
      <c r="BW22" s="456"/>
      <c r="BX22" s="457"/>
      <c r="BY22" s="455"/>
      <c r="BZ22" s="456"/>
      <c r="CA22" s="456"/>
      <c r="CB22" s="457"/>
      <c r="CC22" s="455"/>
      <c r="CD22" s="456"/>
      <c r="CE22" s="456"/>
      <c r="CF22" s="457"/>
      <c r="CG22" s="455"/>
      <c r="CH22" s="456"/>
      <c r="CI22" s="456"/>
      <c r="CJ22" s="457"/>
      <c r="CK22" s="455"/>
      <c r="CL22" s="456"/>
      <c r="CM22" s="456"/>
      <c r="CN22" s="457"/>
      <c r="CO22" s="455"/>
      <c r="CP22" s="456"/>
      <c r="CQ22" s="456"/>
      <c r="CR22" s="457"/>
      <c r="CS22" s="455"/>
      <c r="CT22" s="456"/>
      <c r="CU22" s="456"/>
      <c r="CV22" s="457"/>
      <c r="CW22" s="455"/>
      <c r="CX22" s="456"/>
      <c r="CY22" s="456"/>
      <c r="CZ22" s="457"/>
      <c r="DA22" s="455"/>
      <c r="DB22" s="456"/>
      <c r="DC22" s="456"/>
      <c r="DD22" s="457"/>
      <c r="DE22" s="455"/>
      <c r="DF22" s="456"/>
      <c r="DG22" s="456"/>
      <c r="DH22" s="457"/>
      <c r="DI22" s="455"/>
      <c r="DJ22" s="456"/>
      <c r="DK22" s="456"/>
      <c r="DL22" s="457"/>
      <c r="DM22" s="455"/>
      <c r="DN22" s="456"/>
      <c r="DO22" s="456"/>
      <c r="DP22" s="457"/>
      <c r="DQ22" s="455"/>
      <c r="DR22" s="456"/>
      <c r="DS22" s="456"/>
      <c r="DT22" s="457"/>
      <c r="DU22" s="317"/>
      <c r="DV22" s="318"/>
    </row>
    <row r="23" spans="2:126" ht="24.95" customHeight="1">
      <c r="B23" s="316">
        <v>12</v>
      </c>
      <c r="C23" s="335" t="s">
        <v>1062</v>
      </c>
      <c r="D23" s="317"/>
      <c r="E23" s="455"/>
      <c r="F23" s="456"/>
      <c r="G23" s="456"/>
      <c r="H23" s="457"/>
      <c r="I23" s="455"/>
      <c r="J23" s="456"/>
      <c r="K23" s="456"/>
      <c r="L23" s="457"/>
      <c r="M23" s="455"/>
      <c r="N23" s="456"/>
      <c r="O23" s="456"/>
      <c r="P23" s="457"/>
      <c r="Q23" s="455"/>
      <c r="R23" s="456"/>
      <c r="S23" s="456"/>
      <c r="T23" s="457"/>
      <c r="U23" s="455"/>
      <c r="V23" s="456"/>
      <c r="W23" s="456"/>
      <c r="X23" s="457"/>
      <c r="Y23" s="455"/>
      <c r="Z23" s="456"/>
      <c r="AA23" s="456"/>
      <c r="AB23" s="457"/>
      <c r="AC23" s="455"/>
      <c r="AD23" s="456"/>
      <c r="AE23" s="456"/>
      <c r="AF23" s="457"/>
      <c r="AG23" s="455"/>
      <c r="AH23" s="456"/>
      <c r="AI23" s="456"/>
      <c r="AJ23" s="457"/>
      <c r="AK23" s="455"/>
      <c r="AL23" s="456"/>
      <c r="AM23" s="456"/>
      <c r="AN23" s="457"/>
      <c r="AO23" s="455"/>
      <c r="AP23" s="456"/>
      <c r="AQ23" s="456"/>
      <c r="AR23" s="457"/>
      <c r="AS23" s="455"/>
      <c r="AT23" s="456"/>
      <c r="AU23" s="456"/>
      <c r="AV23" s="457"/>
      <c r="AW23" s="455"/>
      <c r="AX23" s="456"/>
      <c r="AY23" s="456"/>
      <c r="AZ23" s="457"/>
      <c r="BA23" s="455"/>
      <c r="BB23" s="456"/>
      <c r="BC23" s="456"/>
      <c r="BD23" s="457"/>
      <c r="BE23" s="455"/>
      <c r="BF23" s="456"/>
      <c r="BG23" s="456"/>
      <c r="BH23" s="457"/>
      <c r="BI23" s="455"/>
      <c r="BJ23" s="456"/>
      <c r="BK23" s="456"/>
      <c r="BL23" s="457"/>
      <c r="BM23" s="455"/>
      <c r="BN23" s="456"/>
      <c r="BO23" s="456"/>
      <c r="BP23" s="457"/>
      <c r="BQ23" s="455"/>
      <c r="BR23" s="456"/>
      <c r="BS23" s="456"/>
      <c r="BT23" s="457"/>
      <c r="BU23" s="455"/>
      <c r="BV23" s="456"/>
      <c r="BW23" s="456"/>
      <c r="BX23" s="457"/>
      <c r="BY23" s="455"/>
      <c r="BZ23" s="456"/>
      <c r="CA23" s="456"/>
      <c r="CB23" s="457"/>
      <c r="CC23" s="455"/>
      <c r="CD23" s="456"/>
      <c r="CE23" s="456"/>
      <c r="CF23" s="457"/>
      <c r="CG23" s="455"/>
      <c r="CH23" s="456"/>
      <c r="CI23" s="456"/>
      <c r="CJ23" s="457"/>
      <c r="CK23" s="455"/>
      <c r="CL23" s="456"/>
      <c r="CM23" s="456"/>
      <c r="CN23" s="457"/>
      <c r="CO23" s="455"/>
      <c r="CP23" s="456"/>
      <c r="CQ23" s="456"/>
      <c r="CR23" s="457"/>
      <c r="CS23" s="455"/>
      <c r="CT23" s="456"/>
      <c r="CU23" s="456"/>
      <c r="CV23" s="457"/>
      <c r="CW23" s="455"/>
      <c r="CX23" s="456"/>
      <c r="CY23" s="456"/>
      <c r="CZ23" s="457"/>
      <c r="DA23" s="455"/>
      <c r="DB23" s="456"/>
      <c r="DC23" s="456"/>
      <c r="DD23" s="457"/>
      <c r="DE23" s="455"/>
      <c r="DF23" s="456"/>
      <c r="DG23" s="456"/>
      <c r="DH23" s="457"/>
      <c r="DI23" s="455"/>
      <c r="DJ23" s="456"/>
      <c r="DK23" s="456"/>
      <c r="DL23" s="457"/>
      <c r="DM23" s="455"/>
      <c r="DN23" s="456"/>
      <c r="DO23" s="456"/>
      <c r="DP23" s="457"/>
      <c r="DQ23" s="455"/>
      <c r="DR23" s="456"/>
      <c r="DS23" s="456"/>
      <c r="DT23" s="457"/>
      <c r="DU23" s="317"/>
      <c r="DV23" s="318"/>
    </row>
    <row r="24" spans="2:126" ht="24.95" customHeight="1">
      <c r="B24" s="316">
        <v>13</v>
      </c>
      <c r="C24" s="335" t="s">
        <v>1063</v>
      </c>
      <c r="D24" s="317"/>
      <c r="E24" s="455"/>
      <c r="F24" s="456"/>
      <c r="G24" s="456"/>
      <c r="H24" s="457"/>
      <c r="I24" s="455"/>
      <c r="J24" s="456"/>
      <c r="K24" s="456"/>
      <c r="L24" s="457"/>
      <c r="M24" s="455"/>
      <c r="N24" s="456"/>
      <c r="O24" s="456"/>
      <c r="P24" s="457"/>
      <c r="Q24" s="455"/>
      <c r="R24" s="456"/>
      <c r="S24" s="456"/>
      <c r="T24" s="457"/>
      <c r="U24" s="455"/>
      <c r="V24" s="456"/>
      <c r="W24" s="456"/>
      <c r="X24" s="457"/>
      <c r="Y24" s="455"/>
      <c r="Z24" s="456"/>
      <c r="AA24" s="456"/>
      <c r="AB24" s="457"/>
      <c r="AC24" s="455"/>
      <c r="AD24" s="456"/>
      <c r="AE24" s="456"/>
      <c r="AF24" s="457"/>
      <c r="AG24" s="455"/>
      <c r="AH24" s="456"/>
      <c r="AI24" s="456"/>
      <c r="AJ24" s="457"/>
      <c r="AK24" s="455"/>
      <c r="AL24" s="456"/>
      <c r="AM24" s="456"/>
      <c r="AN24" s="457"/>
      <c r="AO24" s="455"/>
      <c r="AP24" s="456"/>
      <c r="AQ24" s="456"/>
      <c r="AR24" s="457"/>
      <c r="AS24" s="455"/>
      <c r="AT24" s="456"/>
      <c r="AU24" s="456"/>
      <c r="AV24" s="457"/>
      <c r="AW24" s="455"/>
      <c r="AX24" s="456"/>
      <c r="AY24" s="456"/>
      <c r="AZ24" s="457"/>
      <c r="BA24" s="455"/>
      <c r="BB24" s="456"/>
      <c r="BC24" s="456"/>
      <c r="BD24" s="457"/>
      <c r="BE24" s="455"/>
      <c r="BF24" s="456"/>
      <c r="BG24" s="456"/>
      <c r="BH24" s="457"/>
      <c r="BI24" s="455"/>
      <c r="BJ24" s="456"/>
      <c r="BK24" s="456"/>
      <c r="BL24" s="457"/>
      <c r="BM24" s="455"/>
      <c r="BN24" s="456"/>
      <c r="BO24" s="456"/>
      <c r="BP24" s="457"/>
      <c r="BQ24" s="455"/>
      <c r="BR24" s="456"/>
      <c r="BS24" s="456"/>
      <c r="BT24" s="457"/>
      <c r="BU24" s="455"/>
      <c r="BV24" s="456"/>
      <c r="BW24" s="456"/>
      <c r="BX24" s="457"/>
      <c r="BY24" s="455"/>
      <c r="BZ24" s="456"/>
      <c r="CA24" s="456"/>
      <c r="CB24" s="457"/>
      <c r="CC24" s="455"/>
      <c r="CD24" s="456"/>
      <c r="CE24" s="456"/>
      <c r="CF24" s="457"/>
      <c r="CG24" s="455"/>
      <c r="CH24" s="456"/>
      <c r="CI24" s="456"/>
      <c r="CJ24" s="457"/>
      <c r="CK24" s="455"/>
      <c r="CL24" s="456"/>
      <c r="CM24" s="456"/>
      <c r="CN24" s="457"/>
      <c r="CO24" s="455"/>
      <c r="CP24" s="456"/>
      <c r="CQ24" s="456"/>
      <c r="CR24" s="457"/>
      <c r="CS24" s="455"/>
      <c r="CT24" s="456"/>
      <c r="CU24" s="456"/>
      <c r="CV24" s="457"/>
      <c r="CW24" s="455"/>
      <c r="CX24" s="456"/>
      <c r="CY24" s="456"/>
      <c r="CZ24" s="457"/>
      <c r="DA24" s="455"/>
      <c r="DB24" s="456"/>
      <c r="DC24" s="456"/>
      <c r="DD24" s="457"/>
      <c r="DE24" s="455"/>
      <c r="DF24" s="456"/>
      <c r="DG24" s="456"/>
      <c r="DH24" s="457"/>
      <c r="DI24" s="455"/>
      <c r="DJ24" s="456"/>
      <c r="DK24" s="456"/>
      <c r="DL24" s="457"/>
      <c r="DM24" s="455"/>
      <c r="DN24" s="456"/>
      <c r="DO24" s="456"/>
      <c r="DP24" s="457"/>
      <c r="DQ24" s="455"/>
      <c r="DR24" s="456"/>
      <c r="DS24" s="456"/>
      <c r="DT24" s="457"/>
      <c r="DU24" s="317"/>
      <c r="DV24" s="318"/>
    </row>
    <row r="25" spans="2:126" ht="24.95" customHeight="1">
      <c r="B25" s="316">
        <v>14</v>
      </c>
      <c r="C25" s="335" t="s">
        <v>1064</v>
      </c>
      <c r="D25" s="317"/>
      <c r="E25" s="455"/>
      <c r="F25" s="456"/>
      <c r="G25" s="456"/>
      <c r="H25" s="457"/>
      <c r="I25" s="455"/>
      <c r="J25" s="456"/>
      <c r="K25" s="456"/>
      <c r="L25" s="457"/>
      <c r="M25" s="455"/>
      <c r="N25" s="456"/>
      <c r="O25" s="456"/>
      <c r="P25" s="457"/>
      <c r="Q25" s="455"/>
      <c r="R25" s="456"/>
      <c r="S25" s="456"/>
      <c r="T25" s="457"/>
      <c r="U25" s="455"/>
      <c r="V25" s="456"/>
      <c r="W25" s="456"/>
      <c r="X25" s="457"/>
      <c r="Y25" s="455"/>
      <c r="Z25" s="456"/>
      <c r="AA25" s="456"/>
      <c r="AB25" s="457"/>
      <c r="AC25" s="455"/>
      <c r="AD25" s="456"/>
      <c r="AE25" s="456"/>
      <c r="AF25" s="457"/>
      <c r="AG25" s="455"/>
      <c r="AH25" s="456"/>
      <c r="AI25" s="456"/>
      <c r="AJ25" s="457"/>
      <c r="AK25" s="455"/>
      <c r="AL25" s="456"/>
      <c r="AM25" s="456"/>
      <c r="AN25" s="457"/>
      <c r="AO25" s="455"/>
      <c r="AP25" s="456"/>
      <c r="AQ25" s="456"/>
      <c r="AR25" s="457"/>
      <c r="AS25" s="455"/>
      <c r="AT25" s="456"/>
      <c r="AU25" s="456"/>
      <c r="AV25" s="457"/>
      <c r="AW25" s="455"/>
      <c r="AX25" s="456"/>
      <c r="AY25" s="456"/>
      <c r="AZ25" s="457"/>
      <c r="BA25" s="455"/>
      <c r="BB25" s="456"/>
      <c r="BC25" s="456"/>
      <c r="BD25" s="457"/>
      <c r="BE25" s="455"/>
      <c r="BF25" s="456"/>
      <c r="BG25" s="456"/>
      <c r="BH25" s="457"/>
      <c r="BI25" s="455"/>
      <c r="BJ25" s="456"/>
      <c r="BK25" s="456"/>
      <c r="BL25" s="457"/>
      <c r="BM25" s="455"/>
      <c r="BN25" s="456"/>
      <c r="BO25" s="456"/>
      <c r="BP25" s="457"/>
      <c r="BQ25" s="455"/>
      <c r="BR25" s="456"/>
      <c r="BS25" s="456"/>
      <c r="BT25" s="457"/>
      <c r="BU25" s="455"/>
      <c r="BV25" s="456"/>
      <c r="BW25" s="456"/>
      <c r="BX25" s="457"/>
      <c r="BY25" s="455"/>
      <c r="BZ25" s="456"/>
      <c r="CA25" s="456"/>
      <c r="CB25" s="457"/>
      <c r="CC25" s="455"/>
      <c r="CD25" s="456"/>
      <c r="CE25" s="456"/>
      <c r="CF25" s="457"/>
      <c r="CG25" s="455"/>
      <c r="CH25" s="456"/>
      <c r="CI25" s="456"/>
      <c r="CJ25" s="457"/>
      <c r="CK25" s="455"/>
      <c r="CL25" s="456"/>
      <c r="CM25" s="456"/>
      <c r="CN25" s="457"/>
      <c r="CO25" s="455"/>
      <c r="CP25" s="456"/>
      <c r="CQ25" s="456"/>
      <c r="CR25" s="457"/>
      <c r="CS25" s="455"/>
      <c r="CT25" s="456"/>
      <c r="CU25" s="456"/>
      <c r="CV25" s="457"/>
      <c r="CW25" s="455"/>
      <c r="CX25" s="456"/>
      <c r="CY25" s="456"/>
      <c r="CZ25" s="457"/>
      <c r="DA25" s="455"/>
      <c r="DB25" s="456"/>
      <c r="DC25" s="456"/>
      <c r="DD25" s="457"/>
      <c r="DE25" s="455"/>
      <c r="DF25" s="456"/>
      <c r="DG25" s="456"/>
      <c r="DH25" s="457"/>
      <c r="DI25" s="455"/>
      <c r="DJ25" s="456"/>
      <c r="DK25" s="456"/>
      <c r="DL25" s="457"/>
      <c r="DM25" s="455"/>
      <c r="DN25" s="456"/>
      <c r="DO25" s="456"/>
      <c r="DP25" s="457"/>
      <c r="DQ25" s="455"/>
      <c r="DR25" s="456"/>
      <c r="DS25" s="456"/>
      <c r="DT25" s="457"/>
      <c r="DU25" s="317"/>
      <c r="DV25" s="318"/>
    </row>
    <row r="26" spans="2:126" ht="24.95" customHeight="1">
      <c r="B26" s="316">
        <v>15</v>
      </c>
      <c r="C26" s="335" t="s">
        <v>1065</v>
      </c>
      <c r="D26" s="317"/>
      <c r="E26" s="455"/>
      <c r="F26" s="456"/>
      <c r="G26" s="456"/>
      <c r="H26" s="457"/>
      <c r="I26" s="455"/>
      <c r="J26" s="456"/>
      <c r="K26" s="456"/>
      <c r="L26" s="457"/>
      <c r="M26" s="455"/>
      <c r="N26" s="456"/>
      <c r="O26" s="456"/>
      <c r="P26" s="457"/>
      <c r="Q26" s="455"/>
      <c r="R26" s="456"/>
      <c r="S26" s="456"/>
      <c r="T26" s="457"/>
      <c r="U26" s="455"/>
      <c r="V26" s="456"/>
      <c r="W26" s="456"/>
      <c r="X26" s="457"/>
      <c r="Y26" s="455"/>
      <c r="Z26" s="456"/>
      <c r="AA26" s="456"/>
      <c r="AB26" s="457"/>
      <c r="AC26" s="455"/>
      <c r="AD26" s="456"/>
      <c r="AE26" s="456"/>
      <c r="AF26" s="457"/>
      <c r="AG26" s="455"/>
      <c r="AH26" s="456"/>
      <c r="AI26" s="456"/>
      <c r="AJ26" s="457"/>
      <c r="AK26" s="455"/>
      <c r="AL26" s="456"/>
      <c r="AM26" s="456"/>
      <c r="AN26" s="457"/>
      <c r="AO26" s="455"/>
      <c r="AP26" s="456"/>
      <c r="AQ26" s="456"/>
      <c r="AR26" s="457"/>
      <c r="AS26" s="455"/>
      <c r="AT26" s="456"/>
      <c r="AU26" s="456"/>
      <c r="AV26" s="457"/>
      <c r="AW26" s="455"/>
      <c r="AX26" s="456"/>
      <c r="AY26" s="456"/>
      <c r="AZ26" s="457"/>
      <c r="BA26" s="455"/>
      <c r="BB26" s="456"/>
      <c r="BC26" s="456"/>
      <c r="BD26" s="457"/>
      <c r="BE26" s="455"/>
      <c r="BF26" s="456"/>
      <c r="BG26" s="456"/>
      <c r="BH26" s="457"/>
      <c r="BI26" s="455"/>
      <c r="BJ26" s="456"/>
      <c r="BK26" s="456"/>
      <c r="BL26" s="457"/>
      <c r="BM26" s="455"/>
      <c r="BN26" s="456"/>
      <c r="BO26" s="456"/>
      <c r="BP26" s="457"/>
      <c r="BQ26" s="455"/>
      <c r="BR26" s="456"/>
      <c r="BS26" s="456"/>
      <c r="BT26" s="457"/>
      <c r="BU26" s="455"/>
      <c r="BV26" s="456"/>
      <c r="BW26" s="456"/>
      <c r="BX26" s="457"/>
      <c r="BY26" s="455"/>
      <c r="BZ26" s="456"/>
      <c r="CA26" s="456"/>
      <c r="CB26" s="457"/>
      <c r="CC26" s="455"/>
      <c r="CD26" s="456"/>
      <c r="CE26" s="456"/>
      <c r="CF26" s="457"/>
      <c r="CG26" s="455"/>
      <c r="CH26" s="456"/>
      <c r="CI26" s="456"/>
      <c r="CJ26" s="457"/>
      <c r="CK26" s="455"/>
      <c r="CL26" s="456"/>
      <c r="CM26" s="456"/>
      <c r="CN26" s="457"/>
      <c r="CO26" s="455"/>
      <c r="CP26" s="456"/>
      <c r="CQ26" s="456"/>
      <c r="CR26" s="457"/>
      <c r="CS26" s="455"/>
      <c r="CT26" s="456"/>
      <c r="CU26" s="456"/>
      <c r="CV26" s="457"/>
      <c r="CW26" s="455"/>
      <c r="CX26" s="456"/>
      <c r="CY26" s="456"/>
      <c r="CZ26" s="457"/>
      <c r="DA26" s="455"/>
      <c r="DB26" s="456"/>
      <c r="DC26" s="456"/>
      <c r="DD26" s="457"/>
      <c r="DE26" s="455"/>
      <c r="DF26" s="456"/>
      <c r="DG26" s="456"/>
      <c r="DH26" s="457"/>
      <c r="DI26" s="455"/>
      <c r="DJ26" s="456"/>
      <c r="DK26" s="456"/>
      <c r="DL26" s="457"/>
      <c r="DM26" s="455"/>
      <c r="DN26" s="456"/>
      <c r="DO26" s="456"/>
      <c r="DP26" s="457"/>
      <c r="DQ26" s="455"/>
      <c r="DR26" s="456"/>
      <c r="DS26" s="456"/>
      <c r="DT26" s="457"/>
      <c r="DU26" s="317"/>
      <c r="DV26" s="318"/>
    </row>
    <row r="27" spans="2:126" ht="24.95" customHeight="1">
      <c r="B27" s="316">
        <v>16</v>
      </c>
      <c r="C27" s="335" t="s">
        <v>1066</v>
      </c>
      <c r="D27" s="317"/>
      <c r="E27" s="455"/>
      <c r="F27" s="456"/>
      <c r="G27" s="456"/>
      <c r="H27" s="457"/>
      <c r="I27" s="455"/>
      <c r="J27" s="456"/>
      <c r="K27" s="456"/>
      <c r="L27" s="457"/>
      <c r="M27" s="455"/>
      <c r="N27" s="456"/>
      <c r="O27" s="456"/>
      <c r="P27" s="457"/>
      <c r="Q27" s="455"/>
      <c r="R27" s="456"/>
      <c r="S27" s="456"/>
      <c r="T27" s="457"/>
      <c r="U27" s="455"/>
      <c r="V27" s="456"/>
      <c r="W27" s="456"/>
      <c r="X27" s="457"/>
      <c r="Y27" s="455"/>
      <c r="Z27" s="456"/>
      <c r="AA27" s="456"/>
      <c r="AB27" s="457"/>
      <c r="AC27" s="455"/>
      <c r="AD27" s="456"/>
      <c r="AE27" s="456"/>
      <c r="AF27" s="457"/>
      <c r="AG27" s="455"/>
      <c r="AH27" s="456"/>
      <c r="AI27" s="456"/>
      <c r="AJ27" s="457"/>
      <c r="AK27" s="455"/>
      <c r="AL27" s="456"/>
      <c r="AM27" s="456"/>
      <c r="AN27" s="457"/>
      <c r="AO27" s="455"/>
      <c r="AP27" s="456"/>
      <c r="AQ27" s="456"/>
      <c r="AR27" s="457"/>
      <c r="AS27" s="455"/>
      <c r="AT27" s="456"/>
      <c r="AU27" s="456"/>
      <c r="AV27" s="457"/>
      <c r="AW27" s="455"/>
      <c r="AX27" s="456"/>
      <c r="AY27" s="456"/>
      <c r="AZ27" s="457"/>
      <c r="BA27" s="455"/>
      <c r="BB27" s="456"/>
      <c r="BC27" s="456"/>
      <c r="BD27" s="457"/>
      <c r="BE27" s="455"/>
      <c r="BF27" s="456"/>
      <c r="BG27" s="456"/>
      <c r="BH27" s="457"/>
      <c r="BI27" s="455"/>
      <c r="BJ27" s="456"/>
      <c r="BK27" s="456"/>
      <c r="BL27" s="457"/>
      <c r="BM27" s="455"/>
      <c r="BN27" s="456"/>
      <c r="BO27" s="456"/>
      <c r="BP27" s="457"/>
      <c r="BQ27" s="455"/>
      <c r="BR27" s="456"/>
      <c r="BS27" s="456"/>
      <c r="BT27" s="457"/>
      <c r="BU27" s="455"/>
      <c r="BV27" s="456"/>
      <c r="BW27" s="456"/>
      <c r="BX27" s="457"/>
      <c r="BY27" s="455"/>
      <c r="BZ27" s="456"/>
      <c r="CA27" s="456"/>
      <c r="CB27" s="457"/>
      <c r="CC27" s="455"/>
      <c r="CD27" s="456"/>
      <c r="CE27" s="456"/>
      <c r="CF27" s="457"/>
      <c r="CG27" s="455"/>
      <c r="CH27" s="456"/>
      <c r="CI27" s="456"/>
      <c r="CJ27" s="457"/>
      <c r="CK27" s="455"/>
      <c r="CL27" s="456"/>
      <c r="CM27" s="456"/>
      <c r="CN27" s="457"/>
      <c r="CO27" s="455"/>
      <c r="CP27" s="456"/>
      <c r="CQ27" s="456"/>
      <c r="CR27" s="457"/>
      <c r="CS27" s="455"/>
      <c r="CT27" s="456"/>
      <c r="CU27" s="456"/>
      <c r="CV27" s="457"/>
      <c r="CW27" s="455"/>
      <c r="CX27" s="456"/>
      <c r="CY27" s="456"/>
      <c r="CZ27" s="457"/>
      <c r="DA27" s="455"/>
      <c r="DB27" s="456"/>
      <c r="DC27" s="456"/>
      <c r="DD27" s="457"/>
      <c r="DE27" s="455"/>
      <c r="DF27" s="456"/>
      <c r="DG27" s="456"/>
      <c r="DH27" s="457"/>
      <c r="DI27" s="455"/>
      <c r="DJ27" s="456"/>
      <c r="DK27" s="456"/>
      <c r="DL27" s="457"/>
      <c r="DM27" s="455"/>
      <c r="DN27" s="456"/>
      <c r="DO27" s="456"/>
      <c r="DP27" s="457"/>
      <c r="DQ27" s="455"/>
      <c r="DR27" s="456"/>
      <c r="DS27" s="456"/>
      <c r="DT27" s="457"/>
      <c r="DU27" s="317"/>
      <c r="DV27" s="318"/>
    </row>
    <row r="28" spans="2:126" ht="24.95" customHeight="1">
      <c r="B28" s="316">
        <v>17</v>
      </c>
      <c r="C28" s="335" t="s">
        <v>1067</v>
      </c>
      <c r="D28" s="317"/>
      <c r="E28" s="455"/>
      <c r="F28" s="456"/>
      <c r="G28" s="456"/>
      <c r="H28" s="457"/>
      <c r="I28" s="455"/>
      <c r="J28" s="456"/>
      <c r="K28" s="456"/>
      <c r="L28" s="457"/>
      <c r="M28" s="455"/>
      <c r="N28" s="456"/>
      <c r="O28" s="456"/>
      <c r="P28" s="457"/>
      <c r="Q28" s="455"/>
      <c r="R28" s="456"/>
      <c r="S28" s="456"/>
      <c r="T28" s="457"/>
      <c r="U28" s="455"/>
      <c r="V28" s="456"/>
      <c r="W28" s="456"/>
      <c r="X28" s="457"/>
      <c r="Y28" s="455"/>
      <c r="Z28" s="456"/>
      <c r="AA28" s="456"/>
      <c r="AB28" s="457"/>
      <c r="AC28" s="455"/>
      <c r="AD28" s="456"/>
      <c r="AE28" s="456"/>
      <c r="AF28" s="457"/>
      <c r="AG28" s="455"/>
      <c r="AH28" s="456"/>
      <c r="AI28" s="456"/>
      <c r="AJ28" s="457"/>
      <c r="AK28" s="455"/>
      <c r="AL28" s="456"/>
      <c r="AM28" s="456"/>
      <c r="AN28" s="457"/>
      <c r="AO28" s="455"/>
      <c r="AP28" s="456"/>
      <c r="AQ28" s="456"/>
      <c r="AR28" s="457"/>
      <c r="AS28" s="455"/>
      <c r="AT28" s="456"/>
      <c r="AU28" s="456"/>
      <c r="AV28" s="457"/>
      <c r="AW28" s="455"/>
      <c r="AX28" s="456"/>
      <c r="AY28" s="456"/>
      <c r="AZ28" s="457"/>
      <c r="BA28" s="455"/>
      <c r="BB28" s="456"/>
      <c r="BC28" s="456"/>
      <c r="BD28" s="457"/>
      <c r="BE28" s="455"/>
      <c r="BF28" s="456"/>
      <c r="BG28" s="456"/>
      <c r="BH28" s="457"/>
      <c r="BI28" s="455"/>
      <c r="BJ28" s="456"/>
      <c r="BK28" s="456"/>
      <c r="BL28" s="457"/>
      <c r="BM28" s="455"/>
      <c r="BN28" s="456"/>
      <c r="BO28" s="456"/>
      <c r="BP28" s="457"/>
      <c r="BQ28" s="455"/>
      <c r="BR28" s="456"/>
      <c r="BS28" s="456"/>
      <c r="BT28" s="457"/>
      <c r="BU28" s="455"/>
      <c r="BV28" s="456"/>
      <c r="BW28" s="456"/>
      <c r="BX28" s="457"/>
      <c r="BY28" s="455"/>
      <c r="BZ28" s="456"/>
      <c r="CA28" s="456"/>
      <c r="CB28" s="457"/>
      <c r="CC28" s="455"/>
      <c r="CD28" s="456"/>
      <c r="CE28" s="456"/>
      <c r="CF28" s="457"/>
      <c r="CG28" s="455"/>
      <c r="CH28" s="456"/>
      <c r="CI28" s="456"/>
      <c r="CJ28" s="457"/>
      <c r="CK28" s="455"/>
      <c r="CL28" s="456"/>
      <c r="CM28" s="456"/>
      <c r="CN28" s="457"/>
      <c r="CO28" s="455"/>
      <c r="CP28" s="456"/>
      <c r="CQ28" s="456"/>
      <c r="CR28" s="457"/>
      <c r="CS28" s="455"/>
      <c r="CT28" s="456"/>
      <c r="CU28" s="456"/>
      <c r="CV28" s="457"/>
      <c r="CW28" s="455"/>
      <c r="CX28" s="456"/>
      <c r="CY28" s="456"/>
      <c r="CZ28" s="457"/>
      <c r="DA28" s="455"/>
      <c r="DB28" s="456"/>
      <c r="DC28" s="456"/>
      <c r="DD28" s="457"/>
      <c r="DE28" s="455"/>
      <c r="DF28" s="456"/>
      <c r="DG28" s="456"/>
      <c r="DH28" s="457"/>
      <c r="DI28" s="455"/>
      <c r="DJ28" s="456"/>
      <c r="DK28" s="456"/>
      <c r="DL28" s="457"/>
      <c r="DM28" s="455"/>
      <c r="DN28" s="456"/>
      <c r="DO28" s="456"/>
      <c r="DP28" s="457"/>
      <c r="DQ28" s="455"/>
      <c r="DR28" s="456"/>
      <c r="DS28" s="456"/>
      <c r="DT28" s="457"/>
      <c r="DU28" s="317"/>
      <c r="DV28" s="318"/>
    </row>
    <row r="29" spans="2:126" ht="24.95" customHeight="1">
      <c r="B29" s="316">
        <v>18</v>
      </c>
      <c r="C29" s="335" t="s">
        <v>1068</v>
      </c>
      <c r="D29" s="317"/>
      <c r="E29" s="455"/>
      <c r="F29" s="456"/>
      <c r="G29" s="456"/>
      <c r="H29" s="457"/>
      <c r="I29" s="455"/>
      <c r="J29" s="456"/>
      <c r="K29" s="456"/>
      <c r="L29" s="457"/>
      <c r="M29" s="455"/>
      <c r="N29" s="456"/>
      <c r="O29" s="456"/>
      <c r="P29" s="457"/>
      <c r="Q29" s="455"/>
      <c r="R29" s="456"/>
      <c r="S29" s="456"/>
      <c r="T29" s="457"/>
      <c r="U29" s="455"/>
      <c r="V29" s="456"/>
      <c r="W29" s="456"/>
      <c r="X29" s="457"/>
      <c r="Y29" s="455"/>
      <c r="Z29" s="456"/>
      <c r="AA29" s="456"/>
      <c r="AB29" s="457"/>
      <c r="AC29" s="455"/>
      <c r="AD29" s="456"/>
      <c r="AE29" s="456"/>
      <c r="AF29" s="457"/>
      <c r="AG29" s="455"/>
      <c r="AH29" s="456"/>
      <c r="AI29" s="456"/>
      <c r="AJ29" s="457"/>
      <c r="AK29" s="455"/>
      <c r="AL29" s="456"/>
      <c r="AM29" s="456"/>
      <c r="AN29" s="457"/>
      <c r="AO29" s="455"/>
      <c r="AP29" s="456"/>
      <c r="AQ29" s="456"/>
      <c r="AR29" s="457"/>
      <c r="AS29" s="455"/>
      <c r="AT29" s="456"/>
      <c r="AU29" s="456"/>
      <c r="AV29" s="457"/>
      <c r="AW29" s="455"/>
      <c r="AX29" s="456"/>
      <c r="AY29" s="456"/>
      <c r="AZ29" s="457"/>
      <c r="BA29" s="455"/>
      <c r="BB29" s="456"/>
      <c r="BC29" s="456"/>
      <c r="BD29" s="457"/>
      <c r="BE29" s="455"/>
      <c r="BF29" s="456"/>
      <c r="BG29" s="456"/>
      <c r="BH29" s="457"/>
      <c r="BI29" s="455"/>
      <c r="BJ29" s="456"/>
      <c r="BK29" s="456"/>
      <c r="BL29" s="457"/>
      <c r="BM29" s="455"/>
      <c r="BN29" s="456"/>
      <c r="BO29" s="456"/>
      <c r="BP29" s="457"/>
      <c r="BQ29" s="455"/>
      <c r="BR29" s="456"/>
      <c r="BS29" s="456"/>
      <c r="BT29" s="457"/>
      <c r="BU29" s="455"/>
      <c r="BV29" s="456"/>
      <c r="BW29" s="456"/>
      <c r="BX29" s="457"/>
      <c r="BY29" s="455"/>
      <c r="BZ29" s="456"/>
      <c r="CA29" s="456"/>
      <c r="CB29" s="457"/>
      <c r="CC29" s="455"/>
      <c r="CD29" s="456"/>
      <c r="CE29" s="456"/>
      <c r="CF29" s="457"/>
      <c r="CG29" s="455"/>
      <c r="CH29" s="456"/>
      <c r="CI29" s="456"/>
      <c r="CJ29" s="457"/>
      <c r="CK29" s="455"/>
      <c r="CL29" s="456"/>
      <c r="CM29" s="456"/>
      <c r="CN29" s="457"/>
      <c r="CO29" s="455"/>
      <c r="CP29" s="456"/>
      <c r="CQ29" s="456"/>
      <c r="CR29" s="457"/>
      <c r="CS29" s="455"/>
      <c r="CT29" s="456"/>
      <c r="CU29" s="456"/>
      <c r="CV29" s="457"/>
      <c r="CW29" s="455"/>
      <c r="CX29" s="456"/>
      <c r="CY29" s="456"/>
      <c r="CZ29" s="457"/>
      <c r="DA29" s="455"/>
      <c r="DB29" s="456"/>
      <c r="DC29" s="456"/>
      <c r="DD29" s="457"/>
      <c r="DE29" s="455"/>
      <c r="DF29" s="456"/>
      <c r="DG29" s="456"/>
      <c r="DH29" s="457"/>
      <c r="DI29" s="455"/>
      <c r="DJ29" s="456"/>
      <c r="DK29" s="456"/>
      <c r="DL29" s="457"/>
      <c r="DM29" s="455"/>
      <c r="DN29" s="456"/>
      <c r="DO29" s="456"/>
      <c r="DP29" s="457"/>
      <c r="DQ29" s="455"/>
      <c r="DR29" s="456"/>
      <c r="DS29" s="456"/>
      <c r="DT29" s="457"/>
      <c r="DU29" s="317"/>
      <c r="DV29" s="318"/>
    </row>
    <row r="30" spans="2:126" ht="24.95" customHeight="1">
      <c r="B30" s="316">
        <v>19</v>
      </c>
      <c r="C30" s="335" t="s">
        <v>1069</v>
      </c>
      <c r="D30" s="317"/>
      <c r="E30" s="455"/>
      <c r="F30" s="456"/>
      <c r="G30" s="456"/>
      <c r="H30" s="457"/>
      <c r="I30" s="455"/>
      <c r="J30" s="456"/>
      <c r="K30" s="456"/>
      <c r="L30" s="457"/>
      <c r="M30" s="455"/>
      <c r="N30" s="456"/>
      <c r="O30" s="456"/>
      <c r="P30" s="457"/>
      <c r="Q30" s="455"/>
      <c r="R30" s="456"/>
      <c r="S30" s="456"/>
      <c r="T30" s="457"/>
      <c r="U30" s="455"/>
      <c r="V30" s="456"/>
      <c r="W30" s="456"/>
      <c r="X30" s="457"/>
      <c r="Y30" s="455"/>
      <c r="Z30" s="456"/>
      <c r="AA30" s="456"/>
      <c r="AB30" s="457"/>
      <c r="AC30" s="455"/>
      <c r="AD30" s="456"/>
      <c r="AE30" s="456"/>
      <c r="AF30" s="457"/>
      <c r="AG30" s="455"/>
      <c r="AH30" s="456"/>
      <c r="AI30" s="456"/>
      <c r="AJ30" s="457"/>
      <c r="AK30" s="455"/>
      <c r="AL30" s="456"/>
      <c r="AM30" s="456"/>
      <c r="AN30" s="457"/>
      <c r="AO30" s="455"/>
      <c r="AP30" s="456"/>
      <c r="AQ30" s="456"/>
      <c r="AR30" s="457"/>
      <c r="AS30" s="455"/>
      <c r="AT30" s="456"/>
      <c r="AU30" s="456"/>
      <c r="AV30" s="457"/>
      <c r="AW30" s="455"/>
      <c r="AX30" s="456"/>
      <c r="AY30" s="456"/>
      <c r="AZ30" s="457"/>
      <c r="BA30" s="455"/>
      <c r="BB30" s="456"/>
      <c r="BC30" s="456"/>
      <c r="BD30" s="457"/>
      <c r="BE30" s="455"/>
      <c r="BF30" s="456"/>
      <c r="BG30" s="456"/>
      <c r="BH30" s="457"/>
      <c r="BI30" s="455"/>
      <c r="BJ30" s="456"/>
      <c r="BK30" s="456"/>
      <c r="BL30" s="457"/>
      <c r="BM30" s="455"/>
      <c r="BN30" s="456"/>
      <c r="BO30" s="456"/>
      <c r="BP30" s="457"/>
      <c r="BQ30" s="455"/>
      <c r="BR30" s="456"/>
      <c r="BS30" s="456"/>
      <c r="BT30" s="457"/>
      <c r="BU30" s="455"/>
      <c r="BV30" s="456"/>
      <c r="BW30" s="456"/>
      <c r="BX30" s="457"/>
      <c r="BY30" s="455"/>
      <c r="BZ30" s="456"/>
      <c r="CA30" s="456"/>
      <c r="CB30" s="457"/>
      <c r="CC30" s="455"/>
      <c r="CD30" s="456"/>
      <c r="CE30" s="456"/>
      <c r="CF30" s="457"/>
      <c r="CG30" s="455"/>
      <c r="CH30" s="456"/>
      <c r="CI30" s="456"/>
      <c r="CJ30" s="457"/>
      <c r="CK30" s="455"/>
      <c r="CL30" s="456"/>
      <c r="CM30" s="456"/>
      <c r="CN30" s="457"/>
      <c r="CO30" s="455"/>
      <c r="CP30" s="456"/>
      <c r="CQ30" s="456"/>
      <c r="CR30" s="457"/>
      <c r="CS30" s="455"/>
      <c r="CT30" s="456"/>
      <c r="CU30" s="456"/>
      <c r="CV30" s="457"/>
      <c r="CW30" s="455"/>
      <c r="CX30" s="456"/>
      <c r="CY30" s="456"/>
      <c r="CZ30" s="457"/>
      <c r="DA30" s="455"/>
      <c r="DB30" s="456"/>
      <c r="DC30" s="456"/>
      <c r="DD30" s="457"/>
      <c r="DE30" s="455"/>
      <c r="DF30" s="456"/>
      <c r="DG30" s="456"/>
      <c r="DH30" s="457"/>
      <c r="DI30" s="455"/>
      <c r="DJ30" s="456"/>
      <c r="DK30" s="456"/>
      <c r="DL30" s="457"/>
      <c r="DM30" s="455"/>
      <c r="DN30" s="456"/>
      <c r="DO30" s="456"/>
      <c r="DP30" s="457"/>
      <c r="DQ30" s="455"/>
      <c r="DR30" s="456"/>
      <c r="DS30" s="456"/>
      <c r="DT30" s="457"/>
      <c r="DU30" s="317"/>
      <c r="DV30" s="318"/>
    </row>
    <row r="31" spans="2:126" ht="24.95" customHeight="1">
      <c r="B31" s="316">
        <v>20</v>
      </c>
      <c r="C31" s="335" t="s">
        <v>1070</v>
      </c>
      <c r="D31" s="317"/>
      <c r="E31" s="455"/>
      <c r="F31" s="456"/>
      <c r="G31" s="456"/>
      <c r="H31" s="457"/>
      <c r="I31" s="455"/>
      <c r="J31" s="456"/>
      <c r="K31" s="456"/>
      <c r="L31" s="457"/>
      <c r="M31" s="455"/>
      <c r="N31" s="456"/>
      <c r="O31" s="456"/>
      <c r="P31" s="457"/>
      <c r="Q31" s="455"/>
      <c r="R31" s="456"/>
      <c r="S31" s="456"/>
      <c r="T31" s="457"/>
      <c r="U31" s="455"/>
      <c r="V31" s="456"/>
      <c r="W31" s="456"/>
      <c r="X31" s="457"/>
      <c r="Y31" s="455"/>
      <c r="Z31" s="456"/>
      <c r="AA31" s="456"/>
      <c r="AB31" s="457"/>
      <c r="AC31" s="455"/>
      <c r="AD31" s="456"/>
      <c r="AE31" s="456"/>
      <c r="AF31" s="457"/>
      <c r="AG31" s="455"/>
      <c r="AH31" s="456"/>
      <c r="AI31" s="456"/>
      <c r="AJ31" s="457"/>
      <c r="AK31" s="455"/>
      <c r="AL31" s="456"/>
      <c r="AM31" s="456"/>
      <c r="AN31" s="457"/>
      <c r="AO31" s="455"/>
      <c r="AP31" s="456"/>
      <c r="AQ31" s="456"/>
      <c r="AR31" s="457"/>
      <c r="AS31" s="455"/>
      <c r="AT31" s="456"/>
      <c r="AU31" s="456"/>
      <c r="AV31" s="457"/>
      <c r="AW31" s="455"/>
      <c r="AX31" s="456"/>
      <c r="AY31" s="456"/>
      <c r="AZ31" s="457"/>
      <c r="BA31" s="455"/>
      <c r="BB31" s="456"/>
      <c r="BC31" s="456"/>
      <c r="BD31" s="457"/>
      <c r="BE31" s="455"/>
      <c r="BF31" s="456"/>
      <c r="BG31" s="456"/>
      <c r="BH31" s="457"/>
      <c r="BI31" s="455"/>
      <c r="BJ31" s="456"/>
      <c r="BK31" s="456"/>
      <c r="BL31" s="457"/>
      <c r="BM31" s="455"/>
      <c r="BN31" s="456"/>
      <c r="BO31" s="456"/>
      <c r="BP31" s="457"/>
      <c r="BQ31" s="455"/>
      <c r="BR31" s="456"/>
      <c r="BS31" s="456"/>
      <c r="BT31" s="457"/>
      <c r="BU31" s="455"/>
      <c r="BV31" s="456"/>
      <c r="BW31" s="456"/>
      <c r="BX31" s="457"/>
      <c r="BY31" s="455"/>
      <c r="BZ31" s="456"/>
      <c r="CA31" s="456"/>
      <c r="CB31" s="457"/>
      <c r="CC31" s="455"/>
      <c r="CD31" s="456"/>
      <c r="CE31" s="456"/>
      <c r="CF31" s="457"/>
      <c r="CG31" s="455"/>
      <c r="CH31" s="456"/>
      <c r="CI31" s="456"/>
      <c r="CJ31" s="457"/>
      <c r="CK31" s="455"/>
      <c r="CL31" s="456"/>
      <c r="CM31" s="456"/>
      <c r="CN31" s="457"/>
      <c r="CO31" s="455"/>
      <c r="CP31" s="456"/>
      <c r="CQ31" s="456"/>
      <c r="CR31" s="457"/>
      <c r="CS31" s="455"/>
      <c r="CT31" s="456"/>
      <c r="CU31" s="456"/>
      <c r="CV31" s="457"/>
      <c r="CW31" s="455"/>
      <c r="CX31" s="456"/>
      <c r="CY31" s="456"/>
      <c r="CZ31" s="457"/>
      <c r="DA31" s="455"/>
      <c r="DB31" s="456"/>
      <c r="DC31" s="456"/>
      <c r="DD31" s="457"/>
      <c r="DE31" s="455"/>
      <c r="DF31" s="456"/>
      <c r="DG31" s="456"/>
      <c r="DH31" s="457"/>
      <c r="DI31" s="455"/>
      <c r="DJ31" s="456"/>
      <c r="DK31" s="456"/>
      <c r="DL31" s="457"/>
      <c r="DM31" s="455"/>
      <c r="DN31" s="456"/>
      <c r="DO31" s="456"/>
      <c r="DP31" s="457"/>
      <c r="DQ31" s="455"/>
      <c r="DR31" s="456"/>
      <c r="DS31" s="456"/>
      <c r="DT31" s="457"/>
      <c r="DU31" s="317"/>
      <c r="DV31" s="318"/>
    </row>
    <row r="32" spans="2:126" ht="24.95" customHeight="1">
      <c r="B32" s="316">
        <v>21</v>
      </c>
      <c r="C32" s="335" t="s">
        <v>1071</v>
      </c>
      <c r="D32" s="317"/>
      <c r="E32" s="455"/>
      <c r="F32" s="456"/>
      <c r="G32" s="456"/>
      <c r="H32" s="457"/>
      <c r="I32" s="455"/>
      <c r="J32" s="456"/>
      <c r="K32" s="456"/>
      <c r="L32" s="457"/>
      <c r="M32" s="455"/>
      <c r="N32" s="456"/>
      <c r="O32" s="456"/>
      <c r="P32" s="457"/>
      <c r="Q32" s="455"/>
      <c r="R32" s="456"/>
      <c r="S32" s="456"/>
      <c r="T32" s="457"/>
      <c r="U32" s="455"/>
      <c r="V32" s="456"/>
      <c r="W32" s="456"/>
      <c r="X32" s="457"/>
      <c r="Y32" s="455"/>
      <c r="Z32" s="456"/>
      <c r="AA32" s="456"/>
      <c r="AB32" s="457"/>
      <c r="AC32" s="455"/>
      <c r="AD32" s="456"/>
      <c r="AE32" s="456"/>
      <c r="AF32" s="457"/>
      <c r="AG32" s="455"/>
      <c r="AH32" s="456"/>
      <c r="AI32" s="456"/>
      <c r="AJ32" s="457"/>
      <c r="AK32" s="455"/>
      <c r="AL32" s="456"/>
      <c r="AM32" s="456"/>
      <c r="AN32" s="457"/>
      <c r="AO32" s="455"/>
      <c r="AP32" s="456"/>
      <c r="AQ32" s="456"/>
      <c r="AR32" s="457"/>
      <c r="AS32" s="455"/>
      <c r="AT32" s="456"/>
      <c r="AU32" s="456"/>
      <c r="AV32" s="457"/>
      <c r="AW32" s="455"/>
      <c r="AX32" s="456"/>
      <c r="AY32" s="456"/>
      <c r="AZ32" s="457"/>
      <c r="BA32" s="455"/>
      <c r="BB32" s="456"/>
      <c r="BC32" s="456"/>
      <c r="BD32" s="457"/>
      <c r="BE32" s="455"/>
      <c r="BF32" s="456"/>
      <c r="BG32" s="456"/>
      <c r="BH32" s="457"/>
      <c r="BI32" s="455"/>
      <c r="BJ32" s="456"/>
      <c r="BK32" s="456"/>
      <c r="BL32" s="457"/>
      <c r="BM32" s="455"/>
      <c r="BN32" s="456"/>
      <c r="BO32" s="456"/>
      <c r="BP32" s="457"/>
      <c r="BQ32" s="455"/>
      <c r="BR32" s="456"/>
      <c r="BS32" s="456"/>
      <c r="BT32" s="457"/>
      <c r="BU32" s="455"/>
      <c r="BV32" s="456"/>
      <c r="BW32" s="456"/>
      <c r="BX32" s="457"/>
      <c r="BY32" s="455"/>
      <c r="BZ32" s="456"/>
      <c r="CA32" s="456"/>
      <c r="CB32" s="457"/>
      <c r="CC32" s="455"/>
      <c r="CD32" s="456"/>
      <c r="CE32" s="456"/>
      <c r="CF32" s="457"/>
      <c r="CG32" s="455"/>
      <c r="CH32" s="456"/>
      <c r="CI32" s="456"/>
      <c r="CJ32" s="457"/>
      <c r="CK32" s="455"/>
      <c r="CL32" s="456"/>
      <c r="CM32" s="456"/>
      <c r="CN32" s="457"/>
      <c r="CO32" s="455"/>
      <c r="CP32" s="456"/>
      <c r="CQ32" s="456"/>
      <c r="CR32" s="457"/>
      <c r="CS32" s="455"/>
      <c r="CT32" s="456"/>
      <c r="CU32" s="456"/>
      <c r="CV32" s="457"/>
      <c r="CW32" s="455"/>
      <c r="CX32" s="456"/>
      <c r="CY32" s="456"/>
      <c r="CZ32" s="457"/>
      <c r="DA32" s="455"/>
      <c r="DB32" s="456"/>
      <c r="DC32" s="456"/>
      <c r="DD32" s="457"/>
      <c r="DE32" s="455"/>
      <c r="DF32" s="456"/>
      <c r="DG32" s="456"/>
      <c r="DH32" s="457"/>
      <c r="DI32" s="455"/>
      <c r="DJ32" s="456"/>
      <c r="DK32" s="456"/>
      <c r="DL32" s="457"/>
      <c r="DM32" s="455"/>
      <c r="DN32" s="456"/>
      <c r="DO32" s="456"/>
      <c r="DP32" s="457"/>
      <c r="DQ32" s="455"/>
      <c r="DR32" s="456"/>
      <c r="DS32" s="456"/>
      <c r="DT32" s="457"/>
      <c r="DU32" s="317"/>
      <c r="DV32" s="318"/>
    </row>
    <row r="33" spans="2:126" ht="24.95" customHeight="1">
      <c r="B33" s="316">
        <v>22</v>
      </c>
      <c r="C33" s="335" t="s">
        <v>1072</v>
      </c>
      <c r="D33" s="317"/>
      <c r="E33" s="455"/>
      <c r="F33" s="456"/>
      <c r="G33" s="456"/>
      <c r="H33" s="457"/>
      <c r="I33" s="455"/>
      <c r="J33" s="456"/>
      <c r="K33" s="456"/>
      <c r="L33" s="457"/>
      <c r="M33" s="455"/>
      <c r="N33" s="456"/>
      <c r="O33" s="456"/>
      <c r="P33" s="457"/>
      <c r="Q33" s="455"/>
      <c r="R33" s="456"/>
      <c r="S33" s="456"/>
      <c r="T33" s="457"/>
      <c r="U33" s="455"/>
      <c r="V33" s="456"/>
      <c r="W33" s="456"/>
      <c r="X33" s="457"/>
      <c r="Y33" s="455"/>
      <c r="Z33" s="456"/>
      <c r="AA33" s="456"/>
      <c r="AB33" s="457"/>
      <c r="AC33" s="455"/>
      <c r="AD33" s="456"/>
      <c r="AE33" s="456"/>
      <c r="AF33" s="457"/>
      <c r="AG33" s="455"/>
      <c r="AH33" s="456"/>
      <c r="AI33" s="456"/>
      <c r="AJ33" s="457"/>
      <c r="AK33" s="455"/>
      <c r="AL33" s="456"/>
      <c r="AM33" s="456"/>
      <c r="AN33" s="457"/>
      <c r="AO33" s="455"/>
      <c r="AP33" s="456"/>
      <c r="AQ33" s="456"/>
      <c r="AR33" s="457"/>
      <c r="AS33" s="455"/>
      <c r="AT33" s="456"/>
      <c r="AU33" s="456"/>
      <c r="AV33" s="457"/>
      <c r="AW33" s="455"/>
      <c r="AX33" s="456"/>
      <c r="AY33" s="456"/>
      <c r="AZ33" s="457"/>
      <c r="BA33" s="455"/>
      <c r="BB33" s="456"/>
      <c r="BC33" s="456"/>
      <c r="BD33" s="457"/>
      <c r="BE33" s="455"/>
      <c r="BF33" s="456"/>
      <c r="BG33" s="456"/>
      <c r="BH33" s="457"/>
      <c r="BI33" s="455"/>
      <c r="BJ33" s="456"/>
      <c r="BK33" s="456"/>
      <c r="BL33" s="457"/>
      <c r="BM33" s="455"/>
      <c r="BN33" s="456"/>
      <c r="BO33" s="456"/>
      <c r="BP33" s="457"/>
      <c r="BQ33" s="455"/>
      <c r="BR33" s="456"/>
      <c r="BS33" s="456"/>
      <c r="BT33" s="457"/>
      <c r="BU33" s="455"/>
      <c r="BV33" s="456"/>
      <c r="BW33" s="456"/>
      <c r="BX33" s="457"/>
      <c r="BY33" s="455"/>
      <c r="BZ33" s="456"/>
      <c r="CA33" s="456"/>
      <c r="CB33" s="457"/>
      <c r="CC33" s="455"/>
      <c r="CD33" s="456"/>
      <c r="CE33" s="456"/>
      <c r="CF33" s="457"/>
      <c r="CG33" s="455"/>
      <c r="CH33" s="456"/>
      <c r="CI33" s="456"/>
      <c r="CJ33" s="457"/>
      <c r="CK33" s="455"/>
      <c r="CL33" s="456"/>
      <c r="CM33" s="456"/>
      <c r="CN33" s="457"/>
      <c r="CO33" s="455"/>
      <c r="CP33" s="456"/>
      <c r="CQ33" s="456"/>
      <c r="CR33" s="457"/>
      <c r="CS33" s="455"/>
      <c r="CT33" s="456"/>
      <c r="CU33" s="456"/>
      <c r="CV33" s="457"/>
      <c r="CW33" s="455"/>
      <c r="CX33" s="456"/>
      <c r="CY33" s="456"/>
      <c r="CZ33" s="457"/>
      <c r="DA33" s="455"/>
      <c r="DB33" s="456"/>
      <c r="DC33" s="456"/>
      <c r="DD33" s="457"/>
      <c r="DE33" s="455"/>
      <c r="DF33" s="456"/>
      <c r="DG33" s="456"/>
      <c r="DH33" s="457"/>
      <c r="DI33" s="455"/>
      <c r="DJ33" s="456"/>
      <c r="DK33" s="456"/>
      <c r="DL33" s="457"/>
      <c r="DM33" s="455"/>
      <c r="DN33" s="456"/>
      <c r="DO33" s="456"/>
      <c r="DP33" s="457"/>
      <c r="DQ33" s="455"/>
      <c r="DR33" s="456"/>
      <c r="DS33" s="456"/>
      <c r="DT33" s="457"/>
      <c r="DU33" s="317"/>
      <c r="DV33" s="318"/>
    </row>
    <row r="34" spans="2:126" ht="24.95" customHeight="1">
      <c r="B34" s="316">
        <v>23</v>
      </c>
      <c r="C34" s="335" t="s">
        <v>1073</v>
      </c>
      <c r="D34" s="317"/>
      <c r="E34" s="455"/>
      <c r="F34" s="456"/>
      <c r="G34" s="456"/>
      <c r="H34" s="457"/>
      <c r="I34" s="455"/>
      <c r="J34" s="456"/>
      <c r="K34" s="456"/>
      <c r="L34" s="457"/>
      <c r="M34" s="455"/>
      <c r="N34" s="456"/>
      <c r="O34" s="456"/>
      <c r="P34" s="457"/>
      <c r="Q34" s="455"/>
      <c r="R34" s="456"/>
      <c r="S34" s="456"/>
      <c r="T34" s="457"/>
      <c r="U34" s="455"/>
      <c r="V34" s="456"/>
      <c r="W34" s="456"/>
      <c r="X34" s="457"/>
      <c r="Y34" s="455"/>
      <c r="Z34" s="456"/>
      <c r="AA34" s="456"/>
      <c r="AB34" s="457"/>
      <c r="AC34" s="455"/>
      <c r="AD34" s="456"/>
      <c r="AE34" s="456"/>
      <c r="AF34" s="457"/>
      <c r="AG34" s="455"/>
      <c r="AH34" s="456"/>
      <c r="AI34" s="456"/>
      <c r="AJ34" s="457"/>
      <c r="AK34" s="455"/>
      <c r="AL34" s="456"/>
      <c r="AM34" s="456"/>
      <c r="AN34" s="457"/>
      <c r="AO34" s="455"/>
      <c r="AP34" s="456"/>
      <c r="AQ34" s="456"/>
      <c r="AR34" s="457"/>
      <c r="AS34" s="455"/>
      <c r="AT34" s="456"/>
      <c r="AU34" s="456"/>
      <c r="AV34" s="457"/>
      <c r="AW34" s="455"/>
      <c r="AX34" s="456"/>
      <c r="AY34" s="456"/>
      <c r="AZ34" s="457"/>
      <c r="BA34" s="455"/>
      <c r="BB34" s="456"/>
      <c r="BC34" s="456"/>
      <c r="BD34" s="457"/>
      <c r="BE34" s="455"/>
      <c r="BF34" s="456"/>
      <c r="BG34" s="456"/>
      <c r="BH34" s="457"/>
      <c r="BI34" s="455"/>
      <c r="BJ34" s="456"/>
      <c r="BK34" s="456"/>
      <c r="BL34" s="457"/>
      <c r="BM34" s="455"/>
      <c r="BN34" s="456"/>
      <c r="BO34" s="456"/>
      <c r="BP34" s="457"/>
      <c r="BQ34" s="455"/>
      <c r="BR34" s="456"/>
      <c r="BS34" s="456"/>
      <c r="BT34" s="457"/>
      <c r="BU34" s="455"/>
      <c r="BV34" s="456"/>
      <c r="BW34" s="456"/>
      <c r="BX34" s="457"/>
      <c r="BY34" s="455"/>
      <c r="BZ34" s="456"/>
      <c r="CA34" s="456"/>
      <c r="CB34" s="457"/>
      <c r="CC34" s="455"/>
      <c r="CD34" s="456"/>
      <c r="CE34" s="456"/>
      <c r="CF34" s="457"/>
      <c r="CG34" s="455"/>
      <c r="CH34" s="456"/>
      <c r="CI34" s="456"/>
      <c r="CJ34" s="457"/>
      <c r="CK34" s="455"/>
      <c r="CL34" s="456"/>
      <c r="CM34" s="456"/>
      <c r="CN34" s="457"/>
      <c r="CO34" s="455"/>
      <c r="CP34" s="456"/>
      <c r="CQ34" s="456"/>
      <c r="CR34" s="457"/>
      <c r="CS34" s="455"/>
      <c r="CT34" s="456"/>
      <c r="CU34" s="456"/>
      <c r="CV34" s="457"/>
      <c r="CW34" s="455"/>
      <c r="CX34" s="456"/>
      <c r="CY34" s="456"/>
      <c r="CZ34" s="457"/>
      <c r="DA34" s="455"/>
      <c r="DB34" s="456"/>
      <c r="DC34" s="456"/>
      <c r="DD34" s="457"/>
      <c r="DE34" s="455"/>
      <c r="DF34" s="456"/>
      <c r="DG34" s="456"/>
      <c r="DH34" s="457"/>
      <c r="DI34" s="455"/>
      <c r="DJ34" s="456"/>
      <c r="DK34" s="456"/>
      <c r="DL34" s="457"/>
      <c r="DM34" s="455"/>
      <c r="DN34" s="456"/>
      <c r="DO34" s="456"/>
      <c r="DP34" s="457"/>
      <c r="DQ34" s="455"/>
      <c r="DR34" s="456"/>
      <c r="DS34" s="456"/>
      <c r="DT34" s="457"/>
      <c r="DU34" s="317"/>
      <c r="DV34" s="318"/>
    </row>
    <row r="35" spans="2:126" ht="24.95" customHeight="1">
      <c r="B35" s="316">
        <v>24</v>
      </c>
      <c r="C35" s="335" t="s">
        <v>1074</v>
      </c>
      <c r="D35" s="317"/>
      <c r="E35" s="455"/>
      <c r="F35" s="456"/>
      <c r="G35" s="456"/>
      <c r="H35" s="457"/>
      <c r="I35" s="455"/>
      <c r="J35" s="456"/>
      <c r="K35" s="456"/>
      <c r="L35" s="457"/>
      <c r="M35" s="455"/>
      <c r="N35" s="456"/>
      <c r="O35" s="456"/>
      <c r="P35" s="457"/>
      <c r="Q35" s="455"/>
      <c r="R35" s="456"/>
      <c r="S35" s="456"/>
      <c r="T35" s="457"/>
      <c r="U35" s="455"/>
      <c r="V35" s="456"/>
      <c r="W35" s="456"/>
      <c r="X35" s="457"/>
      <c r="Y35" s="455"/>
      <c r="Z35" s="456"/>
      <c r="AA35" s="456"/>
      <c r="AB35" s="457"/>
      <c r="AC35" s="455"/>
      <c r="AD35" s="456"/>
      <c r="AE35" s="456"/>
      <c r="AF35" s="457"/>
      <c r="AG35" s="455"/>
      <c r="AH35" s="456"/>
      <c r="AI35" s="456"/>
      <c r="AJ35" s="457"/>
      <c r="AK35" s="455"/>
      <c r="AL35" s="456"/>
      <c r="AM35" s="456"/>
      <c r="AN35" s="457"/>
      <c r="AO35" s="455"/>
      <c r="AP35" s="456"/>
      <c r="AQ35" s="456"/>
      <c r="AR35" s="457"/>
      <c r="AS35" s="455"/>
      <c r="AT35" s="456"/>
      <c r="AU35" s="456"/>
      <c r="AV35" s="457"/>
      <c r="AW35" s="455"/>
      <c r="AX35" s="456"/>
      <c r="AY35" s="456"/>
      <c r="AZ35" s="457"/>
      <c r="BA35" s="455"/>
      <c r="BB35" s="456"/>
      <c r="BC35" s="456"/>
      <c r="BD35" s="457"/>
      <c r="BE35" s="455"/>
      <c r="BF35" s="456"/>
      <c r="BG35" s="456"/>
      <c r="BH35" s="457"/>
      <c r="BI35" s="455"/>
      <c r="BJ35" s="456"/>
      <c r="BK35" s="456"/>
      <c r="BL35" s="457"/>
      <c r="BM35" s="455"/>
      <c r="BN35" s="456"/>
      <c r="BO35" s="456"/>
      <c r="BP35" s="457"/>
      <c r="BQ35" s="455"/>
      <c r="BR35" s="456"/>
      <c r="BS35" s="456"/>
      <c r="BT35" s="457"/>
      <c r="BU35" s="455"/>
      <c r="BV35" s="456"/>
      <c r="BW35" s="456"/>
      <c r="BX35" s="457"/>
      <c r="BY35" s="455"/>
      <c r="BZ35" s="456"/>
      <c r="CA35" s="456"/>
      <c r="CB35" s="457"/>
      <c r="CC35" s="455"/>
      <c r="CD35" s="456"/>
      <c r="CE35" s="456"/>
      <c r="CF35" s="457"/>
      <c r="CG35" s="455"/>
      <c r="CH35" s="456"/>
      <c r="CI35" s="456"/>
      <c r="CJ35" s="457"/>
      <c r="CK35" s="455"/>
      <c r="CL35" s="456"/>
      <c r="CM35" s="456"/>
      <c r="CN35" s="457"/>
      <c r="CO35" s="455"/>
      <c r="CP35" s="456"/>
      <c r="CQ35" s="456"/>
      <c r="CR35" s="457"/>
      <c r="CS35" s="455"/>
      <c r="CT35" s="456"/>
      <c r="CU35" s="456"/>
      <c r="CV35" s="457"/>
      <c r="CW35" s="455"/>
      <c r="CX35" s="456"/>
      <c r="CY35" s="456"/>
      <c r="CZ35" s="457"/>
      <c r="DA35" s="455"/>
      <c r="DB35" s="456"/>
      <c r="DC35" s="456"/>
      <c r="DD35" s="457"/>
      <c r="DE35" s="455"/>
      <c r="DF35" s="456"/>
      <c r="DG35" s="456"/>
      <c r="DH35" s="457"/>
      <c r="DI35" s="455"/>
      <c r="DJ35" s="456"/>
      <c r="DK35" s="456"/>
      <c r="DL35" s="457"/>
      <c r="DM35" s="455"/>
      <c r="DN35" s="456"/>
      <c r="DO35" s="456"/>
      <c r="DP35" s="457"/>
      <c r="DQ35" s="455"/>
      <c r="DR35" s="456"/>
      <c r="DS35" s="456"/>
      <c r="DT35" s="457"/>
      <c r="DU35" s="317"/>
      <c r="DV35" s="318"/>
    </row>
    <row r="36" spans="2:126" ht="24.95" customHeight="1">
      <c r="B36" s="316">
        <v>25</v>
      </c>
      <c r="C36" s="335" t="s">
        <v>1075</v>
      </c>
      <c r="D36" s="317"/>
      <c r="E36" s="455"/>
      <c r="F36" s="456"/>
      <c r="G36" s="456"/>
      <c r="H36" s="457"/>
      <c r="I36" s="455"/>
      <c r="J36" s="456"/>
      <c r="K36" s="456"/>
      <c r="L36" s="457"/>
      <c r="M36" s="455"/>
      <c r="N36" s="456"/>
      <c r="O36" s="456"/>
      <c r="P36" s="457"/>
      <c r="Q36" s="455"/>
      <c r="R36" s="456"/>
      <c r="S36" s="456"/>
      <c r="T36" s="457"/>
      <c r="U36" s="455"/>
      <c r="V36" s="456"/>
      <c r="W36" s="456"/>
      <c r="X36" s="457"/>
      <c r="Y36" s="455"/>
      <c r="Z36" s="456"/>
      <c r="AA36" s="456"/>
      <c r="AB36" s="457"/>
      <c r="AC36" s="455"/>
      <c r="AD36" s="456"/>
      <c r="AE36" s="456"/>
      <c r="AF36" s="457"/>
      <c r="AG36" s="455"/>
      <c r="AH36" s="456"/>
      <c r="AI36" s="456"/>
      <c r="AJ36" s="457"/>
      <c r="AK36" s="455"/>
      <c r="AL36" s="456"/>
      <c r="AM36" s="456"/>
      <c r="AN36" s="457"/>
      <c r="AO36" s="455"/>
      <c r="AP36" s="456"/>
      <c r="AQ36" s="456"/>
      <c r="AR36" s="457"/>
      <c r="AS36" s="455"/>
      <c r="AT36" s="456"/>
      <c r="AU36" s="456"/>
      <c r="AV36" s="457"/>
      <c r="AW36" s="455"/>
      <c r="AX36" s="456"/>
      <c r="AY36" s="456"/>
      <c r="AZ36" s="457"/>
      <c r="BA36" s="455"/>
      <c r="BB36" s="456"/>
      <c r="BC36" s="456"/>
      <c r="BD36" s="457"/>
      <c r="BE36" s="455"/>
      <c r="BF36" s="456"/>
      <c r="BG36" s="456"/>
      <c r="BH36" s="457"/>
      <c r="BI36" s="455"/>
      <c r="BJ36" s="456"/>
      <c r="BK36" s="456"/>
      <c r="BL36" s="457"/>
      <c r="BM36" s="455"/>
      <c r="BN36" s="456"/>
      <c r="BO36" s="456"/>
      <c r="BP36" s="457"/>
      <c r="BQ36" s="455"/>
      <c r="BR36" s="456"/>
      <c r="BS36" s="456"/>
      <c r="BT36" s="457"/>
      <c r="BU36" s="455"/>
      <c r="BV36" s="456"/>
      <c r="BW36" s="456"/>
      <c r="BX36" s="457"/>
      <c r="BY36" s="455"/>
      <c r="BZ36" s="456"/>
      <c r="CA36" s="456"/>
      <c r="CB36" s="457"/>
      <c r="CC36" s="455"/>
      <c r="CD36" s="456"/>
      <c r="CE36" s="456"/>
      <c r="CF36" s="457"/>
      <c r="CG36" s="455"/>
      <c r="CH36" s="456"/>
      <c r="CI36" s="456"/>
      <c r="CJ36" s="457"/>
      <c r="CK36" s="455"/>
      <c r="CL36" s="456"/>
      <c r="CM36" s="456"/>
      <c r="CN36" s="457"/>
      <c r="CO36" s="455"/>
      <c r="CP36" s="456"/>
      <c r="CQ36" s="456"/>
      <c r="CR36" s="457"/>
      <c r="CS36" s="455"/>
      <c r="CT36" s="456"/>
      <c r="CU36" s="456"/>
      <c r="CV36" s="457"/>
      <c r="CW36" s="455"/>
      <c r="CX36" s="456"/>
      <c r="CY36" s="456"/>
      <c r="CZ36" s="457"/>
      <c r="DA36" s="455"/>
      <c r="DB36" s="456"/>
      <c r="DC36" s="456"/>
      <c r="DD36" s="457"/>
      <c r="DE36" s="455"/>
      <c r="DF36" s="456"/>
      <c r="DG36" s="456"/>
      <c r="DH36" s="457"/>
      <c r="DI36" s="455"/>
      <c r="DJ36" s="456"/>
      <c r="DK36" s="456"/>
      <c r="DL36" s="457"/>
      <c r="DM36" s="455"/>
      <c r="DN36" s="456"/>
      <c r="DO36" s="456"/>
      <c r="DP36" s="457"/>
      <c r="DQ36" s="455"/>
      <c r="DR36" s="456"/>
      <c r="DS36" s="456"/>
      <c r="DT36" s="457"/>
      <c r="DU36" s="317"/>
      <c r="DV36" s="318"/>
    </row>
    <row r="37" spans="2:126" ht="24.95" customHeight="1">
      <c r="B37" s="316">
        <v>26</v>
      </c>
      <c r="C37" s="335" t="s">
        <v>1076</v>
      </c>
      <c r="D37" s="317"/>
      <c r="E37" s="455"/>
      <c r="F37" s="456"/>
      <c r="G37" s="456"/>
      <c r="H37" s="457"/>
      <c r="I37" s="455"/>
      <c r="J37" s="456"/>
      <c r="K37" s="456"/>
      <c r="L37" s="457"/>
      <c r="M37" s="455"/>
      <c r="N37" s="456"/>
      <c r="O37" s="456"/>
      <c r="P37" s="457"/>
      <c r="Q37" s="455"/>
      <c r="R37" s="456"/>
      <c r="S37" s="456"/>
      <c r="T37" s="457"/>
      <c r="U37" s="455"/>
      <c r="V37" s="456"/>
      <c r="W37" s="456"/>
      <c r="X37" s="457"/>
      <c r="Y37" s="455"/>
      <c r="Z37" s="456"/>
      <c r="AA37" s="456"/>
      <c r="AB37" s="457"/>
      <c r="AC37" s="455"/>
      <c r="AD37" s="456"/>
      <c r="AE37" s="456"/>
      <c r="AF37" s="457"/>
      <c r="AG37" s="455"/>
      <c r="AH37" s="456"/>
      <c r="AI37" s="456"/>
      <c r="AJ37" s="457"/>
      <c r="AK37" s="455"/>
      <c r="AL37" s="456"/>
      <c r="AM37" s="456"/>
      <c r="AN37" s="457"/>
      <c r="AO37" s="455"/>
      <c r="AP37" s="456"/>
      <c r="AQ37" s="456"/>
      <c r="AR37" s="457"/>
      <c r="AS37" s="455"/>
      <c r="AT37" s="456"/>
      <c r="AU37" s="456"/>
      <c r="AV37" s="457"/>
      <c r="AW37" s="455"/>
      <c r="AX37" s="456"/>
      <c r="AY37" s="456"/>
      <c r="AZ37" s="457"/>
      <c r="BA37" s="455"/>
      <c r="BB37" s="456"/>
      <c r="BC37" s="456"/>
      <c r="BD37" s="457"/>
      <c r="BE37" s="455"/>
      <c r="BF37" s="456"/>
      <c r="BG37" s="456"/>
      <c r="BH37" s="457"/>
      <c r="BI37" s="455"/>
      <c r="BJ37" s="456"/>
      <c r="BK37" s="456"/>
      <c r="BL37" s="457"/>
      <c r="BM37" s="455"/>
      <c r="BN37" s="456"/>
      <c r="BO37" s="456"/>
      <c r="BP37" s="457"/>
      <c r="BQ37" s="455"/>
      <c r="BR37" s="456"/>
      <c r="BS37" s="456"/>
      <c r="BT37" s="457"/>
      <c r="BU37" s="455"/>
      <c r="BV37" s="456"/>
      <c r="BW37" s="456"/>
      <c r="BX37" s="457"/>
      <c r="BY37" s="455"/>
      <c r="BZ37" s="456"/>
      <c r="CA37" s="456"/>
      <c r="CB37" s="457"/>
      <c r="CC37" s="455"/>
      <c r="CD37" s="456"/>
      <c r="CE37" s="456"/>
      <c r="CF37" s="457"/>
      <c r="CG37" s="455"/>
      <c r="CH37" s="456"/>
      <c r="CI37" s="456"/>
      <c r="CJ37" s="457"/>
      <c r="CK37" s="455"/>
      <c r="CL37" s="456"/>
      <c r="CM37" s="456"/>
      <c r="CN37" s="457"/>
      <c r="CO37" s="455"/>
      <c r="CP37" s="456"/>
      <c r="CQ37" s="456"/>
      <c r="CR37" s="457"/>
      <c r="CS37" s="455"/>
      <c r="CT37" s="456"/>
      <c r="CU37" s="456"/>
      <c r="CV37" s="457"/>
      <c r="CW37" s="455"/>
      <c r="CX37" s="456"/>
      <c r="CY37" s="456"/>
      <c r="CZ37" s="457"/>
      <c r="DA37" s="455"/>
      <c r="DB37" s="456"/>
      <c r="DC37" s="456"/>
      <c r="DD37" s="457"/>
      <c r="DE37" s="455"/>
      <c r="DF37" s="456"/>
      <c r="DG37" s="456"/>
      <c r="DH37" s="457"/>
      <c r="DI37" s="455"/>
      <c r="DJ37" s="456"/>
      <c r="DK37" s="456"/>
      <c r="DL37" s="457"/>
      <c r="DM37" s="455"/>
      <c r="DN37" s="456"/>
      <c r="DO37" s="456"/>
      <c r="DP37" s="457"/>
      <c r="DQ37" s="455"/>
      <c r="DR37" s="456"/>
      <c r="DS37" s="456"/>
      <c r="DT37" s="457"/>
      <c r="DU37" s="317"/>
      <c r="DV37" s="318"/>
    </row>
    <row r="38" spans="2:126" ht="24.95" customHeight="1">
      <c r="B38" s="316">
        <v>27</v>
      </c>
      <c r="C38" s="335" t="s">
        <v>1077</v>
      </c>
      <c r="D38" s="317"/>
      <c r="E38" s="455"/>
      <c r="F38" s="456"/>
      <c r="G38" s="456"/>
      <c r="H38" s="457"/>
      <c r="I38" s="455"/>
      <c r="J38" s="456"/>
      <c r="K38" s="456"/>
      <c r="L38" s="457"/>
      <c r="M38" s="455"/>
      <c r="N38" s="456"/>
      <c r="O38" s="456"/>
      <c r="P38" s="457"/>
      <c r="Q38" s="455"/>
      <c r="R38" s="456"/>
      <c r="S38" s="456"/>
      <c r="T38" s="457"/>
      <c r="U38" s="455"/>
      <c r="V38" s="456"/>
      <c r="W38" s="456"/>
      <c r="X38" s="457"/>
      <c r="Y38" s="455"/>
      <c r="Z38" s="456"/>
      <c r="AA38" s="456"/>
      <c r="AB38" s="457"/>
      <c r="AC38" s="455"/>
      <c r="AD38" s="456"/>
      <c r="AE38" s="456"/>
      <c r="AF38" s="457"/>
      <c r="AG38" s="455"/>
      <c r="AH38" s="456"/>
      <c r="AI38" s="456"/>
      <c r="AJ38" s="457"/>
      <c r="AK38" s="455"/>
      <c r="AL38" s="456"/>
      <c r="AM38" s="456"/>
      <c r="AN38" s="457"/>
      <c r="AO38" s="455"/>
      <c r="AP38" s="456"/>
      <c r="AQ38" s="456"/>
      <c r="AR38" s="457"/>
      <c r="AS38" s="455"/>
      <c r="AT38" s="456"/>
      <c r="AU38" s="456"/>
      <c r="AV38" s="457"/>
      <c r="AW38" s="455"/>
      <c r="AX38" s="456"/>
      <c r="AY38" s="456"/>
      <c r="AZ38" s="457"/>
      <c r="BA38" s="455"/>
      <c r="BB38" s="456"/>
      <c r="BC38" s="456"/>
      <c r="BD38" s="457"/>
      <c r="BE38" s="455"/>
      <c r="BF38" s="456"/>
      <c r="BG38" s="456"/>
      <c r="BH38" s="457"/>
      <c r="BI38" s="455"/>
      <c r="BJ38" s="456"/>
      <c r="BK38" s="456"/>
      <c r="BL38" s="457"/>
      <c r="BM38" s="455"/>
      <c r="BN38" s="456"/>
      <c r="BO38" s="456"/>
      <c r="BP38" s="457"/>
      <c r="BQ38" s="455"/>
      <c r="BR38" s="456"/>
      <c r="BS38" s="456"/>
      <c r="BT38" s="457"/>
      <c r="BU38" s="455"/>
      <c r="BV38" s="456"/>
      <c r="BW38" s="456"/>
      <c r="BX38" s="457"/>
      <c r="BY38" s="455"/>
      <c r="BZ38" s="456"/>
      <c r="CA38" s="456"/>
      <c r="CB38" s="457"/>
      <c r="CC38" s="455"/>
      <c r="CD38" s="456"/>
      <c r="CE38" s="456"/>
      <c r="CF38" s="457"/>
      <c r="CG38" s="455"/>
      <c r="CH38" s="456"/>
      <c r="CI38" s="456"/>
      <c r="CJ38" s="457"/>
      <c r="CK38" s="455"/>
      <c r="CL38" s="456"/>
      <c r="CM38" s="456"/>
      <c r="CN38" s="457"/>
      <c r="CO38" s="455"/>
      <c r="CP38" s="456"/>
      <c r="CQ38" s="456"/>
      <c r="CR38" s="457"/>
      <c r="CS38" s="455"/>
      <c r="CT38" s="456"/>
      <c r="CU38" s="456"/>
      <c r="CV38" s="457"/>
      <c r="CW38" s="455"/>
      <c r="CX38" s="456"/>
      <c r="CY38" s="456"/>
      <c r="CZ38" s="457"/>
      <c r="DA38" s="455"/>
      <c r="DB38" s="456"/>
      <c r="DC38" s="456"/>
      <c r="DD38" s="457"/>
      <c r="DE38" s="455"/>
      <c r="DF38" s="456"/>
      <c r="DG38" s="456"/>
      <c r="DH38" s="457"/>
      <c r="DI38" s="455"/>
      <c r="DJ38" s="456"/>
      <c r="DK38" s="456"/>
      <c r="DL38" s="457"/>
      <c r="DM38" s="455"/>
      <c r="DN38" s="456"/>
      <c r="DO38" s="456"/>
      <c r="DP38" s="457"/>
      <c r="DQ38" s="455"/>
      <c r="DR38" s="456"/>
      <c r="DS38" s="456"/>
      <c r="DT38" s="457"/>
      <c r="DU38" s="317"/>
      <c r="DV38" s="318"/>
    </row>
    <row r="39" spans="2:126" ht="24.95" customHeight="1">
      <c r="B39" s="316">
        <v>28</v>
      </c>
      <c r="C39" s="335" t="s">
        <v>1078</v>
      </c>
      <c r="D39" s="317"/>
      <c r="E39" s="455"/>
      <c r="F39" s="456"/>
      <c r="G39" s="456"/>
      <c r="H39" s="457"/>
      <c r="I39" s="455"/>
      <c r="J39" s="456"/>
      <c r="K39" s="456"/>
      <c r="L39" s="457"/>
      <c r="M39" s="455"/>
      <c r="N39" s="456"/>
      <c r="O39" s="456"/>
      <c r="P39" s="457"/>
      <c r="Q39" s="455"/>
      <c r="R39" s="456"/>
      <c r="S39" s="456"/>
      <c r="T39" s="457"/>
      <c r="U39" s="455"/>
      <c r="V39" s="456"/>
      <c r="W39" s="456"/>
      <c r="X39" s="457"/>
      <c r="Y39" s="455"/>
      <c r="Z39" s="456"/>
      <c r="AA39" s="456"/>
      <c r="AB39" s="457"/>
      <c r="AC39" s="455"/>
      <c r="AD39" s="456"/>
      <c r="AE39" s="456"/>
      <c r="AF39" s="457"/>
      <c r="AG39" s="455"/>
      <c r="AH39" s="456"/>
      <c r="AI39" s="456"/>
      <c r="AJ39" s="457"/>
      <c r="AK39" s="455"/>
      <c r="AL39" s="456"/>
      <c r="AM39" s="456"/>
      <c r="AN39" s="457"/>
      <c r="AO39" s="455"/>
      <c r="AP39" s="456"/>
      <c r="AQ39" s="456"/>
      <c r="AR39" s="457"/>
      <c r="AS39" s="455"/>
      <c r="AT39" s="456"/>
      <c r="AU39" s="456"/>
      <c r="AV39" s="457"/>
      <c r="AW39" s="455"/>
      <c r="AX39" s="456"/>
      <c r="AY39" s="456"/>
      <c r="AZ39" s="457"/>
      <c r="BA39" s="455"/>
      <c r="BB39" s="456"/>
      <c r="BC39" s="456"/>
      <c r="BD39" s="457"/>
      <c r="BE39" s="455"/>
      <c r="BF39" s="456"/>
      <c r="BG39" s="456"/>
      <c r="BH39" s="457"/>
      <c r="BI39" s="455"/>
      <c r="BJ39" s="456"/>
      <c r="BK39" s="456"/>
      <c r="BL39" s="457"/>
      <c r="BM39" s="455"/>
      <c r="BN39" s="456"/>
      <c r="BO39" s="456"/>
      <c r="BP39" s="457"/>
      <c r="BQ39" s="455"/>
      <c r="BR39" s="456"/>
      <c r="BS39" s="456"/>
      <c r="BT39" s="457"/>
      <c r="BU39" s="455"/>
      <c r="BV39" s="456"/>
      <c r="BW39" s="456"/>
      <c r="BX39" s="457"/>
      <c r="BY39" s="455"/>
      <c r="BZ39" s="456"/>
      <c r="CA39" s="456"/>
      <c r="CB39" s="457"/>
      <c r="CC39" s="455"/>
      <c r="CD39" s="456"/>
      <c r="CE39" s="456"/>
      <c r="CF39" s="457"/>
      <c r="CG39" s="455"/>
      <c r="CH39" s="456"/>
      <c r="CI39" s="456"/>
      <c r="CJ39" s="457"/>
      <c r="CK39" s="455"/>
      <c r="CL39" s="456"/>
      <c r="CM39" s="456"/>
      <c r="CN39" s="457"/>
      <c r="CO39" s="455"/>
      <c r="CP39" s="456"/>
      <c r="CQ39" s="456"/>
      <c r="CR39" s="457"/>
      <c r="CS39" s="455"/>
      <c r="CT39" s="456"/>
      <c r="CU39" s="456"/>
      <c r="CV39" s="457"/>
      <c r="CW39" s="455"/>
      <c r="CX39" s="456"/>
      <c r="CY39" s="456"/>
      <c r="CZ39" s="457"/>
      <c r="DA39" s="455"/>
      <c r="DB39" s="456"/>
      <c r="DC39" s="456"/>
      <c r="DD39" s="457"/>
      <c r="DE39" s="455"/>
      <c r="DF39" s="456"/>
      <c r="DG39" s="456"/>
      <c r="DH39" s="457"/>
      <c r="DI39" s="455"/>
      <c r="DJ39" s="456"/>
      <c r="DK39" s="456"/>
      <c r="DL39" s="457"/>
      <c r="DM39" s="455"/>
      <c r="DN39" s="456"/>
      <c r="DO39" s="456"/>
      <c r="DP39" s="457"/>
      <c r="DQ39" s="455"/>
      <c r="DR39" s="456"/>
      <c r="DS39" s="456"/>
      <c r="DT39" s="457"/>
      <c r="DU39" s="317"/>
      <c r="DV39" s="318"/>
    </row>
    <row r="40" spans="2:126" ht="24.95" customHeight="1">
      <c r="B40" s="316">
        <v>29</v>
      </c>
      <c r="C40" s="335" t="s">
        <v>1079</v>
      </c>
      <c r="D40" s="317"/>
      <c r="E40" s="455"/>
      <c r="F40" s="456"/>
      <c r="G40" s="456"/>
      <c r="H40" s="457"/>
      <c r="I40" s="455"/>
      <c r="J40" s="456"/>
      <c r="K40" s="456"/>
      <c r="L40" s="457"/>
      <c r="M40" s="455"/>
      <c r="N40" s="456"/>
      <c r="O40" s="456"/>
      <c r="P40" s="457"/>
      <c r="Q40" s="455"/>
      <c r="R40" s="456"/>
      <c r="S40" s="456"/>
      <c r="T40" s="457"/>
      <c r="U40" s="455"/>
      <c r="V40" s="456"/>
      <c r="W40" s="456"/>
      <c r="X40" s="457"/>
      <c r="Y40" s="455"/>
      <c r="Z40" s="456"/>
      <c r="AA40" s="456"/>
      <c r="AB40" s="457"/>
      <c r="AC40" s="455"/>
      <c r="AD40" s="456"/>
      <c r="AE40" s="456"/>
      <c r="AF40" s="457"/>
      <c r="AG40" s="455"/>
      <c r="AH40" s="456"/>
      <c r="AI40" s="456"/>
      <c r="AJ40" s="457"/>
      <c r="AK40" s="455"/>
      <c r="AL40" s="456"/>
      <c r="AM40" s="456"/>
      <c r="AN40" s="457"/>
      <c r="AO40" s="455"/>
      <c r="AP40" s="456"/>
      <c r="AQ40" s="456"/>
      <c r="AR40" s="457"/>
      <c r="AS40" s="455"/>
      <c r="AT40" s="456"/>
      <c r="AU40" s="456"/>
      <c r="AV40" s="457"/>
      <c r="AW40" s="455"/>
      <c r="AX40" s="456"/>
      <c r="AY40" s="456"/>
      <c r="AZ40" s="457"/>
      <c r="BA40" s="455"/>
      <c r="BB40" s="456"/>
      <c r="BC40" s="456"/>
      <c r="BD40" s="457"/>
      <c r="BE40" s="455"/>
      <c r="BF40" s="456"/>
      <c r="BG40" s="456"/>
      <c r="BH40" s="457"/>
      <c r="BI40" s="455"/>
      <c r="BJ40" s="456"/>
      <c r="BK40" s="456"/>
      <c r="BL40" s="457"/>
      <c r="BM40" s="455"/>
      <c r="BN40" s="456"/>
      <c r="BO40" s="456"/>
      <c r="BP40" s="457"/>
      <c r="BQ40" s="455"/>
      <c r="BR40" s="456"/>
      <c r="BS40" s="456"/>
      <c r="BT40" s="457"/>
      <c r="BU40" s="455"/>
      <c r="BV40" s="456"/>
      <c r="BW40" s="456"/>
      <c r="BX40" s="457"/>
      <c r="BY40" s="455"/>
      <c r="BZ40" s="456"/>
      <c r="CA40" s="456"/>
      <c r="CB40" s="457"/>
      <c r="CC40" s="455"/>
      <c r="CD40" s="456"/>
      <c r="CE40" s="456"/>
      <c r="CF40" s="457"/>
      <c r="CG40" s="455"/>
      <c r="CH40" s="456"/>
      <c r="CI40" s="456"/>
      <c r="CJ40" s="457"/>
      <c r="CK40" s="455"/>
      <c r="CL40" s="456"/>
      <c r="CM40" s="456"/>
      <c r="CN40" s="457"/>
      <c r="CO40" s="455"/>
      <c r="CP40" s="456"/>
      <c r="CQ40" s="456"/>
      <c r="CR40" s="457"/>
      <c r="CS40" s="455"/>
      <c r="CT40" s="456"/>
      <c r="CU40" s="456"/>
      <c r="CV40" s="457"/>
      <c r="CW40" s="455"/>
      <c r="CX40" s="456"/>
      <c r="CY40" s="456"/>
      <c r="CZ40" s="457"/>
      <c r="DA40" s="455"/>
      <c r="DB40" s="456"/>
      <c r="DC40" s="456"/>
      <c r="DD40" s="457"/>
      <c r="DE40" s="455"/>
      <c r="DF40" s="456"/>
      <c r="DG40" s="456"/>
      <c r="DH40" s="457"/>
      <c r="DI40" s="455"/>
      <c r="DJ40" s="456"/>
      <c r="DK40" s="456"/>
      <c r="DL40" s="457"/>
      <c r="DM40" s="455"/>
      <c r="DN40" s="456"/>
      <c r="DO40" s="456"/>
      <c r="DP40" s="457"/>
      <c r="DQ40" s="455"/>
      <c r="DR40" s="456"/>
      <c r="DS40" s="456"/>
      <c r="DT40" s="457"/>
      <c r="DU40" s="317"/>
      <c r="DV40" s="318"/>
    </row>
    <row r="41" spans="2:126" ht="24.95" customHeight="1">
      <c r="B41" s="316">
        <v>30</v>
      </c>
      <c r="C41" s="335" t="s">
        <v>1080</v>
      </c>
      <c r="D41" s="317"/>
      <c r="E41" s="455"/>
      <c r="F41" s="456"/>
      <c r="G41" s="456"/>
      <c r="H41" s="457"/>
      <c r="I41" s="455"/>
      <c r="J41" s="456"/>
      <c r="K41" s="456"/>
      <c r="L41" s="457"/>
      <c r="M41" s="455"/>
      <c r="N41" s="456"/>
      <c r="O41" s="456"/>
      <c r="P41" s="457"/>
      <c r="Q41" s="455"/>
      <c r="R41" s="456"/>
      <c r="S41" s="456"/>
      <c r="T41" s="457"/>
      <c r="U41" s="455"/>
      <c r="V41" s="456"/>
      <c r="W41" s="456"/>
      <c r="X41" s="457"/>
      <c r="Y41" s="455"/>
      <c r="Z41" s="456"/>
      <c r="AA41" s="456"/>
      <c r="AB41" s="457"/>
      <c r="AC41" s="455"/>
      <c r="AD41" s="456"/>
      <c r="AE41" s="456"/>
      <c r="AF41" s="457"/>
      <c r="AG41" s="455"/>
      <c r="AH41" s="456"/>
      <c r="AI41" s="456"/>
      <c r="AJ41" s="457"/>
      <c r="AK41" s="455"/>
      <c r="AL41" s="456"/>
      <c r="AM41" s="456"/>
      <c r="AN41" s="457"/>
      <c r="AO41" s="455"/>
      <c r="AP41" s="456"/>
      <c r="AQ41" s="456"/>
      <c r="AR41" s="457"/>
      <c r="AS41" s="455"/>
      <c r="AT41" s="456"/>
      <c r="AU41" s="456"/>
      <c r="AV41" s="457"/>
      <c r="AW41" s="455"/>
      <c r="AX41" s="456"/>
      <c r="AY41" s="456"/>
      <c r="AZ41" s="457"/>
      <c r="BA41" s="455"/>
      <c r="BB41" s="456"/>
      <c r="BC41" s="456"/>
      <c r="BD41" s="457"/>
      <c r="BE41" s="455"/>
      <c r="BF41" s="456"/>
      <c r="BG41" s="456"/>
      <c r="BH41" s="457"/>
      <c r="BI41" s="455"/>
      <c r="BJ41" s="456"/>
      <c r="BK41" s="456"/>
      <c r="BL41" s="457"/>
      <c r="BM41" s="455"/>
      <c r="BN41" s="456"/>
      <c r="BO41" s="456"/>
      <c r="BP41" s="457"/>
      <c r="BQ41" s="455"/>
      <c r="BR41" s="456"/>
      <c r="BS41" s="456"/>
      <c r="BT41" s="457"/>
      <c r="BU41" s="455"/>
      <c r="BV41" s="456"/>
      <c r="BW41" s="456"/>
      <c r="BX41" s="457"/>
      <c r="BY41" s="455"/>
      <c r="BZ41" s="456"/>
      <c r="CA41" s="456"/>
      <c r="CB41" s="457"/>
      <c r="CC41" s="455"/>
      <c r="CD41" s="456"/>
      <c r="CE41" s="456"/>
      <c r="CF41" s="457"/>
      <c r="CG41" s="455"/>
      <c r="CH41" s="456"/>
      <c r="CI41" s="456"/>
      <c r="CJ41" s="457"/>
      <c r="CK41" s="455"/>
      <c r="CL41" s="456"/>
      <c r="CM41" s="456"/>
      <c r="CN41" s="457"/>
      <c r="CO41" s="455"/>
      <c r="CP41" s="456"/>
      <c r="CQ41" s="456"/>
      <c r="CR41" s="457"/>
      <c r="CS41" s="455"/>
      <c r="CT41" s="456"/>
      <c r="CU41" s="456"/>
      <c r="CV41" s="457"/>
      <c r="CW41" s="455"/>
      <c r="CX41" s="456"/>
      <c r="CY41" s="456"/>
      <c r="CZ41" s="457"/>
      <c r="DA41" s="455"/>
      <c r="DB41" s="456"/>
      <c r="DC41" s="456"/>
      <c r="DD41" s="457"/>
      <c r="DE41" s="455"/>
      <c r="DF41" s="456"/>
      <c r="DG41" s="456"/>
      <c r="DH41" s="457"/>
      <c r="DI41" s="455"/>
      <c r="DJ41" s="456"/>
      <c r="DK41" s="456"/>
      <c r="DL41" s="457"/>
      <c r="DM41" s="455"/>
      <c r="DN41" s="456"/>
      <c r="DO41" s="456"/>
      <c r="DP41" s="457"/>
      <c r="DQ41" s="455"/>
      <c r="DR41" s="456"/>
      <c r="DS41" s="456"/>
      <c r="DT41" s="457"/>
      <c r="DU41" s="317"/>
      <c r="DV41" s="318"/>
    </row>
    <row r="42" spans="2:126" ht="24.95" customHeight="1">
      <c r="B42" s="316">
        <v>31</v>
      </c>
      <c r="C42" s="335" t="s">
        <v>1081</v>
      </c>
      <c r="D42" s="317"/>
      <c r="E42" s="455"/>
      <c r="F42" s="456"/>
      <c r="G42" s="456"/>
      <c r="H42" s="457"/>
      <c r="I42" s="455"/>
      <c r="J42" s="456"/>
      <c r="K42" s="456"/>
      <c r="L42" s="457"/>
      <c r="M42" s="455"/>
      <c r="N42" s="456"/>
      <c r="O42" s="456"/>
      <c r="P42" s="457"/>
      <c r="Q42" s="455"/>
      <c r="R42" s="456"/>
      <c r="S42" s="456"/>
      <c r="T42" s="457"/>
      <c r="U42" s="455"/>
      <c r="V42" s="456"/>
      <c r="W42" s="456"/>
      <c r="X42" s="457"/>
      <c r="Y42" s="455"/>
      <c r="Z42" s="456"/>
      <c r="AA42" s="456"/>
      <c r="AB42" s="457"/>
      <c r="AC42" s="455"/>
      <c r="AD42" s="456"/>
      <c r="AE42" s="456"/>
      <c r="AF42" s="457"/>
      <c r="AG42" s="455"/>
      <c r="AH42" s="456"/>
      <c r="AI42" s="456"/>
      <c r="AJ42" s="457"/>
      <c r="AK42" s="455"/>
      <c r="AL42" s="456"/>
      <c r="AM42" s="456"/>
      <c r="AN42" s="457"/>
      <c r="AO42" s="455"/>
      <c r="AP42" s="456"/>
      <c r="AQ42" s="456"/>
      <c r="AR42" s="457"/>
      <c r="AS42" s="455"/>
      <c r="AT42" s="456"/>
      <c r="AU42" s="456"/>
      <c r="AV42" s="457"/>
      <c r="AW42" s="455"/>
      <c r="AX42" s="456"/>
      <c r="AY42" s="456"/>
      <c r="AZ42" s="457"/>
      <c r="BA42" s="455"/>
      <c r="BB42" s="456"/>
      <c r="BC42" s="456"/>
      <c r="BD42" s="457"/>
      <c r="BE42" s="455"/>
      <c r="BF42" s="456"/>
      <c r="BG42" s="456"/>
      <c r="BH42" s="457"/>
      <c r="BI42" s="455"/>
      <c r="BJ42" s="456"/>
      <c r="BK42" s="456"/>
      <c r="BL42" s="457"/>
      <c r="BM42" s="455"/>
      <c r="BN42" s="456"/>
      <c r="BO42" s="456"/>
      <c r="BP42" s="457"/>
      <c r="BQ42" s="455"/>
      <c r="BR42" s="456"/>
      <c r="BS42" s="456"/>
      <c r="BT42" s="457"/>
      <c r="BU42" s="455"/>
      <c r="BV42" s="456"/>
      <c r="BW42" s="456"/>
      <c r="BX42" s="457"/>
      <c r="BY42" s="455"/>
      <c r="BZ42" s="456"/>
      <c r="CA42" s="456"/>
      <c r="CB42" s="457"/>
      <c r="CC42" s="455"/>
      <c r="CD42" s="456"/>
      <c r="CE42" s="456"/>
      <c r="CF42" s="457"/>
      <c r="CG42" s="455"/>
      <c r="CH42" s="456"/>
      <c r="CI42" s="456"/>
      <c r="CJ42" s="457"/>
      <c r="CK42" s="455"/>
      <c r="CL42" s="456"/>
      <c r="CM42" s="456"/>
      <c r="CN42" s="457"/>
      <c r="CO42" s="455"/>
      <c r="CP42" s="456"/>
      <c r="CQ42" s="456"/>
      <c r="CR42" s="457"/>
      <c r="CS42" s="455"/>
      <c r="CT42" s="456"/>
      <c r="CU42" s="456"/>
      <c r="CV42" s="457"/>
      <c r="CW42" s="455"/>
      <c r="CX42" s="456"/>
      <c r="CY42" s="456"/>
      <c r="CZ42" s="457"/>
      <c r="DA42" s="455"/>
      <c r="DB42" s="456"/>
      <c r="DC42" s="456"/>
      <c r="DD42" s="457"/>
      <c r="DE42" s="455"/>
      <c r="DF42" s="456"/>
      <c r="DG42" s="456"/>
      <c r="DH42" s="457"/>
      <c r="DI42" s="455"/>
      <c r="DJ42" s="456"/>
      <c r="DK42" s="456"/>
      <c r="DL42" s="457"/>
      <c r="DM42" s="455"/>
      <c r="DN42" s="456"/>
      <c r="DO42" s="456"/>
      <c r="DP42" s="457"/>
      <c r="DQ42" s="455"/>
      <c r="DR42" s="456"/>
      <c r="DS42" s="456"/>
      <c r="DT42" s="457"/>
      <c r="DU42" s="317"/>
      <c r="DV42" s="318"/>
    </row>
    <row r="43" spans="2:126" ht="24.95" customHeight="1">
      <c r="B43" s="316">
        <v>32</v>
      </c>
      <c r="C43" s="335" t="s">
        <v>1082</v>
      </c>
      <c r="D43" s="317"/>
      <c r="E43" s="455"/>
      <c r="F43" s="456"/>
      <c r="G43" s="456"/>
      <c r="H43" s="457"/>
      <c r="I43" s="455"/>
      <c r="J43" s="456"/>
      <c r="K43" s="456"/>
      <c r="L43" s="457"/>
      <c r="M43" s="455"/>
      <c r="N43" s="456"/>
      <c r="O43" s="456"/>
      <c r="P43" s="457"/>
      <c r="Q43" s="455"/>
      <c r="R43" s="456"/>
      <c r="S43" s="456"/>
      <c r="T43" s="457"/>
      <c r="U43" s="455"/>
      <c r="V43" s="456"/>
      <c r="W43" s="456"/>
      <c r="X43" s="457"/>
      <c r="Y43" s="455"/>
      <c r="Z43" s="456"/>
      <c r="AA43" s="456"/>
      <c r="AB43" s="457"/>
      <c r="AC43" s="455"/>
      <c r="AD43" s="456"/>
      <c r="AE43" s="456"/>
      <c r="AF43" s="457"/>
      <c r="AG43" s="455"/>
      <c r="AH43" s="456"/>
      <c r="AI43" s="456"/>
      <c r="AJ43" s="457"/>
      <c r="AK43" s="455"/>
      <c r="AL43" s="456"/>
      <c r="AM43" s="456"/>
      <c r="AN43" s="457"/>
      <c r="AO43" s="455"/>
      <c r="AP43" s="456"/>
      <c r="AQ43" s="456"/>
      <c r="AR43" s="457"/>
      <c r="AS43" s="455"/>
      <c r="AT43" s="456"/>
      <c r="AU43" s="456"/>
      <c r="AV43" s="457"/>
      <c r="AW43" s="455"/>
      <c r="AX43" s="456"/>
      <c r="AY43" s="456"/>
      <c r="AZ43" s="457"/>
      <c r="BA43" s="455"/>
      <c r="BB43" s="456"/>
      <c r="BC43" s="456"/>
      <c r="BD43" s="457"/>
      <c r="BE43" s="455"/>
      <c r="BF43" s="456"/>
      <c r="BG43" s="456"/>
      <c r="BH43" s="457"/>
      <c r="BI43" s="455"/>
      <c r="BJ43" s="456"/>
      <c r="BK43" s="456"/>
      <c r="BL43" s="457"/>
      <c r="BM43" s="455"/>
      <c r="BN43" s="456"/>
      <c r="BO43" s="456"/>
      <c r="BP43" s="457"/>
      <c r="BQ43" s="455"/>
      <c r="BR43" s="456"/>
      <c r="BS43" s="456"/>
      <c r="BT43" s="457"/>
      <c r="BU43" s="455"/>
      <c r="BV43" s="456"/>
      <c r="BW43" s="456"/>
      <c r="BX43" s="457"/>
      <c r="BY43" s="455"/>
      <c r="BZ43" s="456"/>
      <c r="CA43" s="456"/>
      <c r="CB43" s="457"/>
      <c r="CC43" s="455"/>
      <c r="CD43" s="456"/>
      <c r="CE43" s="456"/>
      <c r="CF43" s="457"/>
      <c r="CG43" s="455"/>
      <c r="CH43" s="456"/>
      <c r="CI43" s="456"/>
      <c r="CJ43" s="457"/>
      <c r="CK43" s="455"/>
      <c r="CL43" s="456"/>
      <c r="CM43" s="456"/>
      <c r="CN43" s="457"/>
      <c r="CO43" s="455"/>
      <c r="CP43" s="456"/>
      <c r="CQ43" s="456"/>
      <c r="CR43" s="457"/>
      <c r="CS43" s="455"/>
      <c r="CT43" s="456"/>
      <c r="CU43" s="456"/>
      <c r="CV43" s="457"/>
      <c r="CW43" s="455"/>
      <c r="CX43" s="456"/>
      <c r="CY43" s="456"/>
      <c r="CZ43" s="457"/>
      <c r="DA43" s="455"/>
      <c r="DB43" s="456"/>
      <c r="DC43" s="456"/>
      <c r="DD43" s="457"/>
      <c r="DE43" s="455"/>
      <c r="DF43" s="456"/>
      <c r="DG43" s="456"/>
      <c r="DH43" s="457"/>
      <c r="DI43" s="455"/>
      <c r="DJ43" s="456"/>
      <c r="DK43" s="456"/>
      <c r="DL43" s="457"/>
      <c r="DM43" s="455"/>
      <c r="DN43" s="456"/>
      <c r="DO43" s="456"/>
      <c r="DP43" s="457"/>
      <c r="DQ43" s="455"/>
      <c r="DR43" s="456"/>
      <c r="DS43" s="456"/>
      <c r="DT43" s="457"/>
      <c r="DU43" s="317"/>
      <c r="DV43" s="318"/>
    </row>
    <row r="44" spans="2:126" ht="18" customHeight="1" thickBot="1">
      <c r="B44" s="423" t="s">
        <v>953</v>
      </c>
      <c r="C44" s="424"/>
      <c r="D44" s="319"/>
      <c r="E44" s="407"/>
      <c r="F44" s="408"/>
      <c r="G44" s="408"/>
      <c r="H44" s="409"/>
      <c r="I44" s="407"/>
      <c r="J44" s="408"/>
      <c r="K44" s="408"/>
      <c r="L44" s="409"/>
      <c r="M44" s="407"/>
      <c r="N44" s="408"/>
      <c r="O44" s="408"/>
      <c r="P44" s="409"/>
      <c r="Q44" s="407"/>
      <c r="R44" s="408"/>
      <c r="S44" s="408"/>
      <c r="T44" s="409"/>
      <c r="U44" s="407"/>
      <c r="V44" s="408"/>
      <c r="W44" s="408"/>
      <c r="X44" s="409"/>
      <c r="Y44" s="407"/>
      <c r="Z44" s="408"/>
      <c r="AA44" s="408"/>
      <c r="AB44" s="409"/>
      <c r="AC44" s="417"/>
      <c r="AD44" s="418"/>
      <c r="AE44" s="418"/>
      <c r="AF44" s="419"/>
      <c r="AG44" s="407"/>
      <c r="AH44" s="408"/>
      <c r="AI44" s="408"/>
      <c r="AJ44" s="409"/>
      <c r="AK44" s="407"/>
      <c r="AL44" s="408"/>
      <c r="AM44" s="408"/>
      <c r="AN44" s="409"/>
      <c r="AO44" s="407"/>
      <c r="AP44" s="408"/>
      <c r="AQ44" s="408"/>
      <c r="AR44" s="409"/>
      <c r="AS44" s="407"/>
      <c r="AT44" s="408"/>
      <c r="AU44" s="408"/>
      <c r="AV44" s="409"/>
      <c r="AW44" s="417"/>
      <c r="AX44" s="418"/>
      <c r="AY44" s="418"/>
      <c r="AZ44" s="419"/>
      <c r="BA44" s="407"/>
      <c r="BB44" s="408"/>
      <c r="BC44" s="408"/>
      <c r="BD44" s="409"/>
      <c r="BE44" s="417"/>
      <c r="BF44" s="418"/>
      <c r="BG44" s="418"/>
      <c r="BH44" s="419"/>
      <c r="BI44" s="407"/>
      <c r="BJ44" s="408"/>
      <c r="BK44" s="408"/>
      <c r="BL44" s="409"/>
      <c r="BM44" s="407"/>
      <c r="BN44" s="408"/>
      <c r="BO44" s="408"/>
      <c r="BP44" s="409"/>
      <c r="BQ44" s="407"/>
      <c r="BR44" s="408"/>
      <c r="BS44" s="408"/>
      <c r="BT44" s="409"/>
      <c r="BU44" s="407"/>
      <c r="BV44" s="408"/>
      <c r="BW44" s="408"/>
      <c r="BX44" s="409"/>
      <c r="BY44" s="407"/>
      <c r="BZ44" s="408"/>
      <c r="CA44" s="408"/>
      <c r="CB44" s="409"/>
      <c r="CC44" s="407"/>
      <c r="CD44" s="408"/>
      <c r="CE44" s="408"/>
      <c r="CF44" s="409"/>
      <c r="CG44" s="407"/>
      <c r="CH44" s="408"/>
      <c r="CI44" s="408"/>
      <c r="CJ44" s="409"/>
      <c r="CK44" s="407"/>
      <c r="CL44" s="408"/>
      <c r="CM44" s="408"/>
      <c r="CN44" s="409"/>
      <c r="CO44" s="407"/>
      <c r="CP44" s="408"/>
      <c r="CQ44" s="408"/>
      <c r="CR44" s="409"/>
      <c r="CS44" s="407"/>
      <c r="CT44" s="408"/>
      <c r="CU44" s="408"/>
      <c r="CV44" s="409"/>
      <c r="CW44" s="407"/>
      <c r="CX44" s="408"/>
      <c r="CY44" s="408"/>
      <c r="CZ44" s="409"/>
      <c r="DA44" s="407"/>
      <c r="DB44" s="408"/>
      <c r="DC44" s="408"/>
      <c r="DD44" s="409"/>
      <c r="DE44" s="407"/>
      <c r="DF44" s="408"/>
      <c r="DG44" s="408"/>
      <c r="DH44" s="409"/>
      <c r="DI44" s="407"/>
      <c r="DJ44" s="408"/>
      <c r="DK44" s="408"/>
      <c r="DL44" s="409"/>
      <c r="DM44" s="407"/>
      <c r="DN44" s="408"/>
      <c r="DO44" s="408"/>
      <c r="DP44" s="409"/>
      <c r="DQ44" s="407"/>
      <c r="DR44" s="408"/>
      <c r="DS44" s="408"/>
      <c r="DT44" s="409"/>
      <c r="DU44" s="320"/>
      <c r="DV44" s="321"/>
    </row>
    <row r="45" spans="2:126" s="325" customFormat="1" ht="15" customHeight="1">
      <c r="B45" s="422" t="s">
        <v>954</v>
      </c>
      <c r="C45" s="422"/>
      <c r="D45" s="322"/>
      <c r="E45" s="410"/>
      <c r="F45" s="411"/>
      <c r="G45" s="411"/>
      <c r="H45" s="412"/>
      <c r="I45" s="410"/>
      <c r="J45" s="411"/>
      <c r="K45" s="411"/>
      <c r="L45" s="412"/>
      <c r="M45" s="410"/>
      <c r="N45" s="411"/>
      <c r="O45" s="411"/>
      <c r="P45" s="412"/>
      <c r="Q45" s="410"/>
      <c r="R45" s="411"/>
      <c r="S45" s="411"/>
      <c r="T45" s="412"/>
      <c r="U45" s="410"/>
      <c r="V45" s="411"/>
      <c r="W45" s="411"/>
      <c r="X45" s="412"/>
      <c r="Y45" s="410"/>
      <c r="Z45" s="411"/>
      <c r="AA45" s="411"/>
      <c r="AB45" s="412"/>
      <c r="AC45" s="410"/>
      <c r="AD45" s="411"/>
      <c r="AE45" s="411"/>
      <c r="AF45" s="412"/>
      <c r="AG45" s="410"/>
      <c r="AH45" s="411"/>
      <c r="AI45" s="411"/>
      <c r="AJ45" s="412"/>
      <c r="AK45" s="410"/>
      <c r="AL45" s="411"/>
      <c r="AM45" s="411"/>
      <c r="AN45" s="412"/>
      <c r="AO45" s="410"/>
      <c r="AP45" s="411"/>
      <c r="AQ45" s="411"/>
      <c r="AR45" s="412"/>
      <c r="AS45" s="410"/>
      <c r="AT45" s="411"/>
      <c r="AU45" s="411"/>
      <c r="AV45" s="412"/>
      <c r="AW45" s="410"/>
      <c r="AX45" s="411"/>
      <c r="AY45" s="411"/>
      <c r="AZ45" s="412"/>
      <c r="BA45" s="410"/>
      <c r="BB45" s="411"/>
      <c r="BC45" s="411"/>
      <c r="BD45" s="412"/>
      <c r="BE45" s="410"/>
      <c r="BF45" s="411"/>
      <c r="BG45" s="411"/>
      <c r="BH45" s="412"/>
      <c r="BI45" s="410"/>
      <c r="BJ45" s="411"/>
      <c r="BK45" s="411"/>
      <c r="BL45" s="412"/>
      <c r="BM45" s="410"/>
      <c r="BN45" s="411"/>
      <c r="BO45" s="411"/>
      <c r="BP45" s="412"/>
      <c r="BQ45" s="410"/>
      <c r="BR45" s="411"/>
      <c r="BS45" s="411"/>
      <c r="BT45" s="412"/>
      <c r="BU45" s="410"/>
      <c r="BV45" s="411"/>
      <c r="BW45" s="411"/>
      <c r="BX45" s="412"/>
      <c r="BY45" s="410"/>
      <c r="BZ45" s="411"/>
      <c r="CA45" s="411"/>
      <c r="CB45" s="412"/>
      <c r="CC45" s="410"/>
      <c r="CD45" s="411"/>
      <c r="CE45" s="411"/>
      <c r="CF45" s="412"/>
      <c r="CG45" s="410"/>
      <c r="CH45" s="411"/>
      <c r="CI45" s="411"/>
      <c r="CJ45" s="412"/>
      <c r="CK45" s="410"/>
      <c r="CL45" s="411"/>
      <c r="CM45" s="411"/>
      <c r="CN45" s="412"/>
      <c r="CO45" s="410"/>
      <c r="CP45" s="411"/>
      <c r="CQ45" s="411"/>
      <c r="CR45" s="412"/>
      <c r="CS45" s="410"/>
      <c r="CT45" s="411"/>
      <c r="CU45" s="411"/>
      <c r="CV45" s="412"/>
      <c r="CW45" s="410"/>
      <c r="CX45" s="411"/>
      <c r="CY45" s="411"/>
      <c r="CZ45" s="412"/>
      <c r="DA45" s="410"/>
      <c r="DB45" s="411"/>
      <c r="DC45" s="411"/>
      <c r="DD45" s="412"/>
      <c r="DE45" s="410"/>
      <c r="DF45" s="411"/>
      <c r="DG45" s="411"/>
      <c r="DH45" s="412"/>
      <c r="DI45" s="410"/>
      <c r="DJ45" s="411"/>
      <c r="DK45" s="411"/>
      <c r="DL45" s="412"/>
      <c r="DM45" s="410"/>
      <c r="DN45" s="411"/>
      <c r="DO45" s="411"/>
      <c r="DP45" s="412"/>
      <c r="DQ45" s="410"/>
      <c r="DR45" s="411"/>
      <c r="DS45" s="411"/>
      <c r="DT45" s="412"/>
      <c r="DU45" s="323"/>
      <c r="DV45" s="324"/>
    </row>
    <row r="46" spans="2:126" s="325" customFormat="1" ht="15" customHeight="1">
      <c r="B46" s="421" t="s">
        <v>955</v>
      </c>
      <c r="C46" s="421"/>
      <c r="D46" s="326"/>
      <c r="E46" s="413"/>
      <c r="F46" s="414"/>
      <c r="G46" s="414"/>
      <c r="H46" s="458"/>
      <c r="I46" s="413"/>
      <c r="J46" s="414"/>
      <c r="K46" s="414"/>
      <c r="L46" s="458"/>
      <c r="M46" s="413"/>
      <c r="N46" s="414"/>
      <c r="O46" s="414"/>
      <c r="P46" s="458"/>
      <c r="Q46" s="413"/>
      <c r="R46" s="414"/>
      <c r="S46" s="414"/>
      <c r="T46" s="458"/>
      <c r="U46" s="413"/>
      <c r="V46" s="414"/>
      <c r="W46" s="414"/>
      <c r="X46" s="458"/>
      <c r="Y46" s="413"/>
      <c r="Z46" s="414"/>
      <c r="AA46" s="414"/>
      <c r="AB46" s="458"/>
      <c r="AC46" s="413"/>
      <c r="AD46" s="414"/>
      <c r="AE46" s="414"/>
      <c r="AF46" s="458"/>
      <c r="AG46" s="413"/>
      <c r="AH46" s="414"/>
      <c r="AI46" s="414"/>
      <c r="AJ46" s="458"/>
      <c r="AK46" s="413"/>
      <c r="AL46" s="414"/>
      <c r="AM46" s="414"/>
      <c r="AN46" s="458"/>
      <c r="AO46" s="413"/>
      <c r="AP46" s="414"/>
      <c r="AQ46" s="414"/>
      <c r="AR46" s="458"/>
      <c r="AS46" s="413"/>
      <c r="AT46" s="414"/>
      <c r="AU46" s="414"/>
      <c r="AV46" s="458"/>
      <c r="AW46" s="413"/>
      <c r="AX46" s="414"/>
      <c r="AY46" s="414"/>
      <c r="AZ46" s="458"/>
      <c r="BA46" s="413"/>
      <c r="BB46" s="414"/>
      <c r="BC46" s="414"/>
      <c r="BD46" s="458"/>
      <c r="BE46" s="413"/>
      <c r="BF46" s="414"/>
      <c r="BG46" s="414"/>
      <c r="BH46" s="458"/>
      <c r="BI46" s="413"/>
      <c r="BJ46" s="414"/>
      <c r="BK46" s="414"/>
      <c r="BL46" s="458"/>
      <c r="BM46" s="413"/>
      <c r="BN46" s="414"/>
      <c r="BO46" s="414"/>
      <c r="BP46" s="458"/>
      <c r="BQ46" s="413"/>
      <c r="BR46" s="414"/>
      <c r="BS46" s="414"/>
      <c r="BT46" s="458"/>
      <c r="BU46" s="413"/>
      <c r="BV46" s="414"/>
      <c r="BW46" s="414"/>
      <c r="BX46" s="458"/>
      <c r="BY46" s="413"/>
      <c r="BZ46" s="414"/>
      <c r="CA46" s="414"/>
      <c r="CB46" s="458"/>
      <c r="CC46" s="413"/>
      <c r="CD46" s="414"/>
      <c r="CE46" s="414"/>
      <c r="CF46" s="458"/>
      <c r="CG46" s="413"/>
      <c r="CH46" s="414"/>
      <c r="CI46" s="414"/>
      <c r="CJ46" s="458"/>
      <c r="CK46" s="413"/>
      <c r="CL46" s="414"/>
      <c r="CM46" s="414"/>
      <c r="CN46" s="458"/>
      <c r="CO46" s="413"/>
      <c r="CP46" s="414"/>
      <c r="CQ46" s="414"/>
      <c r="CR46" s="458"/>
      <c r="CS46" s="413"/>
      <c r="CT46" s="414"/>
      <c r="CU46" s="414"/>
      <c r="CV46" s="458"/>
      <c r="CW46" s="413"/>
      <c r="CX46" s="414"/>
      <c r="CY46" s="414"/>
      <c r="CZ46" s="458"/>
      <c r="DA46" s="413"/>
      <c r="DB46" s="414"/>
      <c r="DC46" s="414"/>
      <c r="DD46" s="458"/>
      <c r="DE46" s="413"/>
      <c r="DF46" s="414"/>
      <c r="DG46" s="414"/>
      <c r="DH46" s="458"/>
      <c r="DI46" s="413"/>
      <c r="DJ46" s="414"/>
      <c r="DK46" s="414"/>
      <c r="DL46" s="458"/>
      <c r="DM46" s="413"/>
      <c r="DN46" s="414"/>
      <c r="DO46" s="414"/>
      <c r="DP46" s="458"/>
      <c r="DQ46" s="413"/>
      <c r="DR46" s="414"/>
      <c r="DS46" s="414"/>
      <c r="DT46" s="458"/>
      <c r="DU46" s="327"/>
      <c r="DV46" s="327"/>
    </row>
    <row r="47" spans="2:126" s="325" customFormat="1" ht="15" customHeight="1">
      <c r="B47" s="421" t="s">
        <v>956</v>
      </c>
      <c r="C47" s="421"/>
      <c r="D47" s="328"/>
      <c r="E47" s="415"/>
      <c r="F47" s="416"/>
      <c r="G47" s="416"/>
      <c r="H47" s="459"/>
      <c r="I47" s="415"/>
      <c r="J47" s="416"/>
      <c r="K47" s="416"/>
      <c r="L47" s="459"/>
      <c r="M47" s="415"/>
      <c r="N47" s="416"/>
      <c r="O47" s="416"/>
      <c r="P47" s="459"/>
      <c r="Q47" s="415"/>
      <c r="R47" s="416"/>
      <c r="S47" s="416"/>
      <c r="T47" s="459"/>
      <c r="U47" s="415"/>
      <c r="V47" s="416"/>
      <c r="W47" s="416"/>
      <c r="X47" s="459"/>
      <c r="Y47" s="415"/>
      <c r="Z47" s="416"/>
      <c r="AA47" s="416"/>
      <c r="AB47" s="459"/>
      <c r="AC47" s="415"/>
      <c r="AD47" s="416"/>
      <c r="AE47" s="416"/>
      <c r="AF47" s="459"/>
      <c r="AG47" s="415"/>
      <c r="AH47" s="416"/>
      <c r="AI47" s="416"/>
      <c r="AJ47" s="459"/>
      <c r="AK47" s="415"/>
      <c r="AL47" s="416"/>
      <c r="AM47" s="416"/>
      <c r="AN47" s="459"/>
      <c r="AO47" s="415"/>
      <c r="AP47" s="416"/>
      <c r="AQ47" s="416"/>
      <c r="AR47" s="459"/>
      <c r="AS47" s="415"/>
      <c r="AT47" s="416"/>
      <c r="AU47" s="416"/>
      <c r="AV47" s="459"/>
      <c r="AW47" s="415"/>
      <c r="AX47" s="416"/>
      <c r="AY47" s="416"/>
      <c r="AZ47" s="459"/>
      <c r="BA47" s="415"/>
      <c r="BB47" s="416"/>
      <c r="BC47" s="416"/>
      <c r="BD47" s="459"/>
      <c r="BE47" s="415"/>
      <c r="BF47" s="416"/>
      <c r="BG47" s="416"/>
      <c r="BH47" s="459"/>
      <c r="BI47" s="415"/>
      <c r="BJ47" s="416"/>
      <c r="BK47" s="416"/>
      <c r="BL47" s="459"/>
      <c r="BM47" s="415"/>
      <c r="BN47" s="416"/>
      <c r="BO47" s="416"/>
      <c r="BP47" s="459"/>
      <c r="BQ47" s="415"/>
      <c r="BR47" s="416"/>
      <c r="BS47" s="416"/>
      <c r="BT47" s="459"/>
      <c r="BU47" s="415"/>
      <c r="BV47" s="416"/>
      <c r="BW47" s="416"/>
      <c r="BX47" s="459"/>
      <c r="BY47" s="415"/>
      <c r="BZ47" s="416"/>
      <c r="CA47" s="416"/>
      <c r="CB47" s="459"/>
      <c r="CC47" s="415"/>
      <c r="CD47" s="416"/>
      <c r="CE47" s="416"/>
      <c r="CF47" s="459"/>
      <c r="CG47" s="415"/>
      <c r="CH47" s="416"/>
      <c r="CI47" s="416"/>
      <c r="CJ47" s="459"/>
      <c r="CK47" s="415"/>
      <c r="CL47" s="416"/>
      <c r="CM47" s="416"/>
      <c r="CN47" s="459"/>
      <c r="CO47" s="415"/>
      <c r="CP47" s="416"/>
      <c r="CQ47" s="416"/>
      <c r="CR47" s="459"/>
      <c r="CS47" s="415"/>
      <c r="CT47" s="416"/>
      <c r="CU47" s="416"/>
      <c r="CV47" s="459"/>
      <c r="CW47" s="415"/>
      <c r="CX47" s="416"/>
      <c r="CY47" s="416"/>
      <c r="CZ47" s="459"/>
      <c r="DA47" s="415"/>
      <c r="DB47" s="416"/>
      <c r="DC47" s="416"/>
      <c r="DD47" s="459"/>
      <c r="DE47" s="415"/>
      <c r="DF47" s="416"/>
      <c r="DG47" s="416"/>
      <c r="DH47" s="459"/>
      <c r="DI47" s="415"/>
      <c r="DJ47" s="416"/>
      <c r="DK47" s="416"/>
      <c r="DL47" s="459"/>
      <c r="DM47" s="415"/>
      <c r="DN47" s="416"/>
      <c r="DO47" s="416"/>
      <c r="DP47" s="459"/>
      <c r="DQ47" s="415"/>
      <c r="DR47" s="416"/>
      <c r="DS47" s="416"/>
      <c r="DT47" s="459"/>
      <c r="DU47" s="327"/>
      <c r="DV47" s="327"/>
    </row>
    <row r="48" spans="2:126" s="325" customFormat="1" ht="15" customHeight="1" thickBot="1">
      <c r="B48" s="420" t="s">
        <v>957</v>
      </c>
      <c r="C48" s="420"/>
      <c r="D48" s="329"/>
      <c r="E48" s="397"/>
      <c r="F48" s="398"/>
      <c r="G48" s="398"/>
      <c r="H48" s="399"/>
      <c r="I48" s="397"/>
      <c r="J48" s="398"/>
      <c r="K48" s="398"/>
      <c r="L48" s="399"/>
      <c r="M48" s="397"/>
      <c r="N48" s="398"/>
      <c r="O48" s="398"/>
      <c r="P48" s="399"/>
      <c r="Q48" s="397"/>
      <c r="R48" s="398"/>
      <c r="S48" s="398"/>
      <c r="T48" s="399"/>
      <c r="U48" s="397"/>
      <c r="V48" s="398"/>
      <c r="W48" s="398"/>
      <c r="X48" s="399"/>
      <c r="Y48" s="397"/>
      <c r="Z48" s="398"/>
      <c r="AA48" s="398"/>
      <c r="AB48" s="399"/>
      <c r="AC48" s="397"/>
      <c r="AD48" s="398"/>
      <c r="AE48" s="398"/>
      <c r="AF48" s="399"/>
      <c r="AG48" s="397"/>
      <c r="AH48" s="398"/>
      <c r="AI48" s="398"/>
      <c r="AJ48" s="399"/>
      <c r="AK48" s="397"/>
      <c r="AL48" s="398"/>
      <c r="AM48" s="398"/>
      <c r="AN48" s="399"/>
      <c r="AO48" s="397"/>
      <c r="AP48" s="398"/>
      <c r="AQ48" s="398"/>
      <c r="AR48" s="399"/>
      <c r="AS48" s="397"/>
      <c r="AT48" s="398"/>
      <c r="AU48" s="398"/>
      <c r="AV48" s="399"/>
      <c r="AW48" s="397"/>
      <c r="AX48" s="398"/>
      <c r="AY48" s="398"/>
      <c r="AZ48" s="399"/>
      <c r="BA48" s="397"/>
      <c r="BB48" s="398"/>
      <c r="BC48" s="398"/>
      <c r="BD48" s="399"/>
      <c r="BE48" s="397"/>
      <c r="BF48" s="398"/>
      <c r="BG48" s="398"/>
      <c r="BH48" s="399"/>
      <c r="BI48" s="397"/>
      <c r="BJ48" s="398"/>
      <c r="BK48" s="398"/>
      <c r="BL48" s="399"/>
      <c r="BM48" s="397"/>
      <c r="BN48" s="398"/>
      <c r="BO48" s="398"/>
      <c r="BP48" s="399"/>
      <c r="BQ48" s="397"/>
      <c r="BR48" s="398"/>
      <c r="BS48" s="398"/>
      <c r="BT48" s="399"/>
      <c r="BU48" s="397"/>
      <c r="BV48" s="398"/>
      <c r="BW48" s="398"/>
      <c r="BX48" s="399"/>
      <c r="BY48" s="397"/>
      <c r="BZ48" s="398"/>
      <c r="CA48" s="398"/>
      <c r="CB48" s="399"/>
      <c r="CC48" s="397"/>
      <c r="CD48" s="398"/>
      <c r="CE48" s="398"/>
      <c r="CF48" s="399"/>
      <c r="CG48" s="397"/>
      <c r="CH48" s="398"/>
      <c r="CI48" s="398"/>
      <c r="CJ48" s="399"/>
      <c r="CK48" s="397"/>
      <c r="CL48" s="398"/>
      <c r="CM48" s="398"/>
      <c r="CN48" s="399"/>
      <c r="CO48" s="397"/>
      <c r="CP48" s="398"/>
      <c r="CQ48" s="398"/>
      <c r="CR48" s="399"/>
      <c r="CS48" s="397"/>
      <c r="CT48" s="398"/>
      <c r="CU48" s="398"/>
      <c r="CV48" s="399"/>
      <c r="CW48" s="397"/>
      <c r="CX48" s="398"/>
      <c r="CY48" s="398"/>
      <c r="CZ48" s="399"/>
      <c r="DA48" s="397"/>
      <c r="DB48" s="398"/>
      <c r="DC48" s="398"/>
      <c r="DD48" s="399"/>
      <c r="DE48" s="397"/>
      <c r="DF48" s="398"/>
      <c r="DG48" s="398"/>
      <c r="DH48" s="399"/>
      <c r="DI48" s="397"/>
      <c r="DJ48" s="398"/>
      <c r="DK48" s="398"/>
      <c r="DL48" s="399"/>
      <c r="DM48" s="397"/>
      <c r="DN48" s="398"/>
      <c r="DO48" s="398"/>
      <c r="DP48" s="399"/>
      <c r="DQ48" s="397"/>
      <c r="DR48" s="398"/>
      <c r="DS48" s="398"/>
      <c r="DT48" s="399"/>
      <c r="DU48" s="327"/>
      <c r="DV48" s="327"/>
    </row>
    <row r="49" spans="2:126">
      <c r="DU49" s="331"/>
      <c r="DV49" s="331"/>
    </row>
    <row r="50" spans="2:126">
      <c r="DU50" s="331"/>
      <c r="DV50" s="331"/>
    </row>
    <row r="51" spans="2:126" s="7" customFormat="1" ht="21" customHeight="1">
      <c r="B51" s="189"/>
      <c r="D51" s="332">
        <v>0</v>
      </c>
    </row>
    <row r="52" spans="2:126" ht="15.75">
      <c r="C52" s="333"/>
      <c r="D52" s="460">
        <v>0</v>
      </c>
    </row>
    <row r="53" spans="2:126">
      <c r="C53" s="333"/>
      <c r="D53" s="333"/>
    </row>
    <row r="54" spans="2:126">
      <c r="C54" s="333"/>
      <c r="D54" s="333"/>
    </row>
    <row r="55" spans="2:126">
      <c r="C55" s="333"/>
      <c r="D55" s="333"/>
    </row>
    <row r="56" spans="2:126">
      <c r="C56" s="333"/>
      <c r="D56" s="333"/>
    </row>
    <row r="57" spans="2:126">
      <c r="C57" s="333"/>
      <c r="D57" s="333"/>
    </row>
    <row r="58" spans="2:126">
      <c r="C58" s="333"/>
      <c r="D58" s="333"/>
    </row>
  </sheetData>
  <mergeCells count="317">
    <mergeCell ref="DM48:DP48"/>
    <mergeCell ref="DQ48:DT48"/>
    <mergeCell ref="CC48:CF48"/>
    <mergeCell ref="CG48:CJ48"/>
    <mergeCell ref="CK48:CN48"/>
    <mergeCell ref="CO48:CR48"/>
    <mergeCell ref="CS48:CV48"/>
    <mergeCell ref="CW48:CZ48"/>
    <mergeCell ref="DA48:DD48"/>
    <mergeCell ref="DE48:DH48"/>
    <mergeCell ref="DI48:DL48"/>
    <mergeCell ref="CO47:CR47"/>
    <mergeCell ref="CS47:CV47"/>
    <mergeCell ref="CW47:CZ47"/>
    <mergeCell ref="DA47:DD47"/>
    <mergeCell ref="DE47:DH47"/>
    <mergeCell ref="DI47:DL47"/>
    <mergeCell ref="DM47:DP47"/>
    <mergeCell ref="DQ47:DT47"/>
    <mergeCell ref="E48:H48"/>
    <mergeCell ref="I48:L48"/>
    <mergeCell ref="M48:P48"/>
    <mergeCell ref="Q48:T48"/>
    <mergeCell ref="U48:X48"/>
    <mergeCell ref="Y48:AB48"/>
    <mergeCell ref="AC48:AF48"/>
    <mergeCell ref="AG48:AJ48"/>
    <mergeCell ref="AK48:AN48"/>
    <mergeCell ref="AO48:AR48"/>
    <mergeCell ref="AS48:AV48"/>
    <mergeCell ref="AW48:AZ48"/>
    <mergeCell ref="BA48:BD48"/>
    <mergeCell ref="BE48:BH48"/>
    <mergeCell ref="BI48:BL48"/>
    <mergeCell ref="BM48:BP48"/>
    <mergeCell ref="CO46:CR46"/>
    <mergeCell ref="CS46:CV46"/>
    <mergeCell ref="CW46:CZ46"/>
    <mergeCell ref="DA46:DD46"/>
    <mergeCell ref="DE46:DH46"/>
    <mergeCell ref="DI46:DL46"/>
    <mergeCell ref="DM46:DP46"/>
    <mergeCell ref="DQ46:DT46"/>
    <mergeCell ref="E47:H47"/>
    <mergeCell ref="I47:L47"/>
    <mergeCell ref="M47:P47"/>
    <mergeCell ref="Q47:T47"/>
    <mergeCell ref="U47:X47"/>
    <mergeCell ref="Y47:AB47"/>
    <mergeCell ref="AC47:AF47"/>
    <mergeCell ref="AG47:AJ47"/>
    <mergeCell ref="AK47:AN47"/>
    <mergeCell ref="AO47:AR47"/>
    <mergeCell ref="AS47:AV47"/>
    <mergeCell ref="AW47:AZ47"/>
    <mergeCell ref="BA47:BD47"/>
    <mergeCell ref="BE47:BH47"/>
    <mergeCell ref="BI47:BL47"/>
    <mergeCell ref="BM47:BP47"/>
    <mergeCell ref="CO45:CR45"/>
    <mergeCell ref="CS45:CV45"/>
    <mergeCell ref="CW45:CZ45"/>
    <mergeCell ref="DA45:DD45"/>
    <mergeCell ref="DE45:DH45"/>
    <mergeCell ref="DI45:DL45"/>
    <mergeCell ref="DM45:DP45"/>
    <mergeCell ref="DQ45:DT45"/>
    <mergeCell ref="E46:H46"/>
    <mergeCell ref="I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AS46:AV46"/>
    <mergeCell ref="AW46:AZ46"/>
    <mergeCell ref="BA46:BD46"/>
    <mergeCell ref="BE46:BH46"/>
    <mergeCell ref="BI46:BL46"/>
    <mergeCell ref="BM46:BP46"/>
    <mergeCell ref="CO44:CR44"/>
    <mergeCell ref="CS44:CV44"/>
    <mergeCell ref="CW44:CZ44"/>
    <mergeCell ref="DA44:DD44"/>
    <mergeCell ref="DE44:DH44"/>
    <mergeCell ref="DI44:DL44"/>
    <mergeCell ref="DM44:DP44"/>
    <mergeCell ref="DQ44:DT44"/>
    <mergeCell ref="E45:H45"/>
    <mergeCell ref="I45:L45"/>
    <mergeCell ref="M45:P45"/>
    <mergeCell ref="Q45:T45"/>
    <mergeCell ref="U45:X45"/>
    <mergeCell ref="Y45:AB45"/>
    <mergeCell ref="AC45:AF45"/>
    <mergeCell ref="AG45:AJ45"/>
    <mergeCell ref="AK45:AN45"/>
    <mergeCell ref="AO45:AR45"/>
    <mergeCell ref="AS45:AV45"/>
    <mergeCell ref="AW45:AZ45"/>
    <mergeCell ref="BA45:BD45"/>
    <mergeCell ref="BE45:BH45"/>
    <mergeCell ref="BI45:BL45"/>
    <mergeCell ref="BM45:BP45"/>
    <mergeCell ref="CO11:CR11"/>
    <mergeCell ref="CS11:CV11"/>
    <mergeCell ref="CW11:CZ11"/>
    <mergeCell ref="DA11:DD11"/>
    <mergeCell ref="DE11:DH11"/>
    <mergeCell ref="DI11:DL11"/>
    <mergeCell ref="DM11:DP11"/>
    <mergeCell ref="DQ11:DT11"/>
    <mergeCell ref="E44:H44"/>
    <mergeCell ref="I44:L44"/>
    <mergeCell ref="M44:P44"/>
    <mergeCell ref="Q44:T44"/>
    <mergeCell ref="U44:X44"/>
    <mergeCell ref="Y44:AB44"/>
    <mergeCell ref="AC44:AF44"/>
    <mergeCell ref="AG44:AJ44"/>
    <mergeCell ref="AK44:AN44"/>
    <mergeCell ref="AO44:AR44"/>
    <mergeCell ref="AS44:AV44"/>
    <mergeCell ref="AW44:AZ44"/>
    <mergeCell ref="BA44:BD44"/>
    <mergeCell ref="BE44:BH44"/>
    <mergeCell ref="BI44:BL44"/>
    <mergeCell ref="BM44:BP44"/>
    <mergeCell ref="DA10:DD10"/>
    <mergeCell ref="DE10:DH10"/>
    <mergeCell ref="DI10:DL10"/>
    <mergeCell ref="DM10:DP10"/>
    <mergeCell ref="DQ10:DT10"/>
    <mergeCell ref="E11:H11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S11:AV11"/>
    <mergeCell ref="AW11:AZ11"/>
    <mergeCell ref="BA11:BD11"/>
    <mergeCell ref="BE11:BH11"/>
    <mergeCell ref="BI11:BL11"/>
    <mergeCell ref="BM11:BP11"/>
    <mergeCell ref="BQ11:BT11"/>
    <mergeCell ref="BU11:BX11"/>
    <mergeCell ref="BY11:CB11"/>
    <mergeCell ref="BQ10:BT10"/>
    <mergeCell ref="BU10:BX10"/>
    <mergeCell ref="BY10:CB10"/>
    <mergeCell ref="CC10:CF10"/>
    <mergeCell ref="CG10:CJ10"/>
    <mergeCell ref="CK10:CN10"/>
    <mergeCell ref="CO10:CR10"/>
    <mergeCell ref="CS10:CV10"/>
    <mergeCell ref="CW10:CZ10"/>
    <mergeCell ref="CW9:CZ9"/>
    <mergeCell ref="DA9:DD9"/>
    <mergeCell ref="DE9:DH9"/>
    <mergeCell ref="DI9:DL9"/>
    <mergeCell ref="DM9:DP9"/>
    <mergeCell ref="DQ9:DT9"/>
    <mergeCell ref="DU9:DU11"/>
    <mergeCell ref="DV9:DV11"/>
    <mergeCell ref="E10:H10"/>
    <mergeCell ref="I10:L10"/>
    <mergeCell ref="M10:P10"/>
    <mergeCell ref="Q10:T10"/>
    <mergeCell ref="U10:X10"/>
    <mergeCell ref="Y10:AB10"/>
    <mergeCell ref="AC10:AF10"/>
    <mergeCell ref="AG10:AJ10"/>
    <mergeCell ref="AK10:AN10"/>
    <mergeCell ref="AO10:AR10"/>
    <mergeCell ref="AS10:AV10"/>
    <mergeCell ref="AW10:AZ10"/>
    <mergeCell ref="BA10:BD10"/>
    <mergeCell ref="BE10:BH10"/>
    <mergeCell ref="BI10:BL10"/>
    <mergeCell ref="BM10:BP10"/>
    <mergeCell ref="BM9:BP9"/>
    <mergeCell ref="BQ9:BT9"/>
    <mergeCell ref="BU9:BX9"/>
    <mergeCell ref="BY9:CB9"/>
    <mergeCell ref="CC9:CF9"/>
    <mergeCell ref="CG9:CJ9"/>
    <mergeCell ref="CK9:CN9"/>
    <mergeCell ref="CO9:CR9"/>
    <mergeCell ref="CS9:CV9"/>
    <mergeCell ref="CO8:CR8"/>
    <mergeCell ref="CS8:CV8"/>
    <mergeCell ref="CW8:CZ8"/>
    <mergeCell ref="DA8:DD8"/>
    <mergeCell ref="DE8:DH8"/>
    <mergeCell ref="DI8:DL8"/>
    <mergeCell ref="DM8:DP8"/>
    <mergeCell ref="DQ8:DT8"/>
    <mergeCell ref="E9:H9"/>
    <mergeCell ref="I9:L9"/>
    <mergeCell ref="M9:P9"/>
    <mergeCell ref="Q9:T9"/>
    <mergeCell ref="U9:X9"/>
    <mergeCell ref="Y9:AB9"/>
    <mergeCell ref="AC9:AF9"/>
    <mergeCell ref="AG9:AJ9"/>
    <mergeCell ref="AK9:AN9"/>
    <mergeCell ref="AO9:AR9"/>
    <mergeCell ref="AS9:AV9"/>
    <mergeCell ref="AW9:AZ9"/>
    <mergeCell ref="BA9:BD9"/>
    <mergeCell ref="BE9:BH9"/>
    <mergeCell ref="BI9:BL9"/>
    <mergeCell ref="DU6:DU8"/>
    <mergeCell ref="DV6:DV8"/>
    <mergeCell ref="E8:H8"/>
    <mergeCell ref="I8:L8"/>
    <mergeCell ref="M8:P8"/>
    <mergeCell ref="Q8:T8"/>
    <mergeCell ref="U8:X8"/>
    <mergeCell ref="Y8:AB8"/>
    <mergeCell ref="AC8:AF8"/>
    <mergeCell ref="AG8:AJ8"/>
    <mergeCell ref="AK8:AN8"/>
    <mergeCell ref="AO8:AR8"/>
    <mergeCell ref="AS8:AV8"/>
    <mergeCell ref="AW8:AZ8"/>
    <mergeCell ref="BA8:BD8"/>
    <mergeCell ref="BE8:BH8"/>
    <mergeCell ref="BI8:BL8"/>
    <mergeCell ref="BM8:BP8"/>
    <mergeCell ref="BQ8:BT8"/>
    <mergeCell ref="BU8:BX8"/>
    <mergeCell ref="BY8:CB8"/>
    <mergeCell ref="CC8:CF8"/>
    <mergeCell ref="CG8:CJ8"/>
    <mergeCell ref="CK8:CN8"/>
    <mergeCell ref="CK6:CN7"/>
    <mergeCell ref="CO6:CR7"/>
    <mergeCell ref="CS6:CV7"/>
    <mergeCell ref="CW6:CZ7"/>
    <mergeCell ref="DA6:DD7"/>
    <mergeCell ref="DE6:DH7"/>
    <mergeCell ref="DI6:DL7"/>
    <mergeCell ref="DM6:DP7"/>
    <mergeCell ref="DQ6:DT7"/>
    <mergeCell ref="B2:DV3"/>
    <mergeCell ref="B4:DV5"/>
    <mergeCell ref="E6:H7"/>
    <mergeCell ref="I6:L7"/>
    <mergeCell ref="M6:P7"/>
    <mergeCell ref="Q6:T7"/>
    <mergeCell ref="U6:X7"/>
    <mergeCell ref="Y6:AB7"/>
    <mergeCell ref="AC6:AF7"/>
    <mergeCell ref="AG6:AJ7"/>
    <mergeCell ref="AK6:AN7"/>
    <mergeCell ref="AO6:AR7"/>
    <mergeCell ref="AS6:AV7"/>
    <mergeCell ref="AW6:AZ7"/>
    <mergeCell ref="BA6:BD7"/>
    <mergeCell ref="BE6:BH7"/>
    <mergeCell ref="BI6:BL7"/>
    <mergeCell ref="BM6:BP7"/>
    <mergeCell ref="BQ6:BT7"/>
    <mergeCell ref="BU6:BX7"/>
    <mergeCell ref="BY6:CB7"/>
    <mergeCell ref="CC6:CF7"/>
    <mergeCell ref="CG6:CJ7"/>
    <mergeCell ref="B6:B8"/>
    <mergeCell ref="C6:C8"/>
    <mergeCell ref="D6:D8"/>
    <mergeCell ref="B44:C44"/>
    <mergeCell ref="B9:B11"/>
    <mergeCell ref="C9:C11"/>
    <mergeCell ref="D9:D11"/>
    <mergeCell ref="B46:C46"/>
    <mergeCell ref="B45:C45"/>
    <mergeCell ref="B48:C48"/>
    <mergeCell ref="B47:C47"/>
    <mergeCell ref="BQ44:BT44"/>
    <mergeCell ref="BU44:BX44"/>
    <mergeCell ref="BQ45:BT45"/>
    <mergeCell ref="BU45:BX45"/>
    <mergeCell ref="BY45:CB45"/>
    <mergeCell ref="BQ46:BT46"/>
    <mergeCell ref="BU46:BX46"/>
    <mergeCell ref="BY46:CB46"/>
    <mergeCell ref="BQ47:BT47"/>
    <mergeCell ref="BU47:BX47"/>
    <mergeCell ref="BY47:CB47"/>
    <mergeCell ref="BQ48:BT48"/>
    <mergeCell ref="BU48:BX48"/>
    <mergeCell ref="BY48:CB48"/>
    <mergeCell ref="CC11:CF11"/>
    <mergeCell ref="CG11:CJ11"/>
    <mergeCell ref="BY44:CB44"/>
    <mergeCell ref="CC44:CF44"/>
    <mergeCell ref="CG44:CJ44"/>
    <mergeCell ref="CC45:CF45"/>
    <mergeCell ref="CG45:CJ45"/>
    <mergeCell ref="CK11:CN11"/>
    <mergeCell ref="CK44:CN44"/>
    <mergeCell ref="CK45:CN45"/>
    <mergeCell ref="CC46:CF46"/>
    <mergeCell ref="CG46:CJ46"/>
    <mergeCell ref="CK46:CN46"/>
    <mergeCell ref="CC47:CF47"/>
    <mergeCell ref="CG47:CJ47"/>
    <mergeCell ref="CK47:CN47"/>
  </mergeCells>
  <conditionalFormatting sqref="CG18:CJ18">
    <cfRule type="notContainsBlanks" dxfId="1377" priority="336">
      <formula>LEN(TRIM(CG18))&gt;0</formula>
    </cfRule>
  </conditionalFormatting>
  <conditionalFormatting sqref="CG19:CJ19">
    <cfRule type="notContainsBlanks" dxfId="1376" priority="335">
      <formula>LEN(TRIM(CG19))&gt;0</formula>
    </cfRule>
  </conditionalFormatting>
  <conditionalFormatting sqref="AS33:AV33">
    <cfRule type="notContainsBlanks" dxfId="1375" priority="476">
      <formula>LEN(TRIM(AS33))&gt;0</formula>
    </cfRule>
  </conditionalFormatting>
  <conditionalFormatting sqref="AW33:AZ33">
    <cfRule type="notContainsBlanks" dxfId="1374" priority="475">
      <formula>LEN(TRIM(AW33))&gt;0</formula>
    </cfRule>
  </conditionalFormatting>
  <conditionalFormatting sqref="BA33:BD33">
    <cfRule type="notContainsBlanks" dxfId="1373" priority="474">
      <formula>LEN(TRIM(BA33))&gt;0</formula>
    </cfRule>
  </conditionalFormatting>
  <conditionalFormatting sqref="BE33:BH33">
    <cfRule type="notContainsBlanks" dxfId="1372" priority="473">
      <formula>LEN(TRIM(BE33))&gt;0</formula>
    </cfRule>
  </conditionalFormatting>
  <conditionalFormatting sqref="Y34:AB34">
    <cfRule type="notContainsBlanks" dxfId="1371" priority="466">
      <formula>LEN(TRIM(Y34))&gt;0</formula>
    </cfRule>
  </conditionalFormatting>
  <conditionalFormatting sqref="AC34:AF34">
    <cfRule type="notContainsBlanks" dxfId="1370" priority="465">
      <formula>LEN(TRIM(AC34))&gt;0</formula>
    </cfRule>
  </conditionalFormatting>
  <conditionalFormatting sqref="BE34:BH34">
    <cfRule type="notContainsBlanks" dxfId="1369" priority="458">
      <formula>LEN(TRIM(BE34))&gt;0</formula>
    </cfRule>
  </conditionalFormatting>
  <conditionalFormatting sqref="E34:H34">
    <cfRule type="notContainsBlanks" dxfId="1368" priority="457">
      <formula>LEN(TRIM(E34))&gt;0</formula>
    </cfRule>
  </conditionalFormatting>
  <conditionalFormatting sqref="BI35:BL35">
    <cfRule type="notContainsBlanks" dxfId="1367" priority="456">
      <formula>LEN(TRIM(BI35))&gt;0</formula>
    </cfRule>
  </conditionalFormatting>
  <conditionalFormatting sqref="BM35:BP35">
    <cfRule type="notContainsBlanks" dxfId="1366" priority="455">
      <formula>LEN(TRIM(BM35))&gt;0</formula>
    </cfRule>
  </conditionalFormatting>
  <conditionalFormatting sqref="BA37:BD37">
    <cfRule type="notContainsBlanks" dxfId="1365" priority="448">
      <formula>LEN(TRIM(BA37))&gt;0</formula>
    </cfRule>
  </conditionalFormatting>
  <conditionalFormatting sqref="BE37:BH37">
    <cfRule type="notContainsBlanks" dxfId="1364" priority="447">
      <formula>LEN(TRIM(BE37))&gt;0</formula>
    </cfRule>
  </conditionalFormatting>
  <conditionalFormatting sqref="BI38:BL38">
    <cfRule type="notContainsBlanks" dxfId="1363" priority="440">
      <formula>LEN(TRIM(BI38))&gt;0</formula>
    </cfRule>
  </conditionalFormatting>
  <conditionalFormatting sqref="E38:H38">
    <cfRule type="notContainsBlanks" dxfId="1362" priority="439">
      <formula>LEN(TRIM(E38))&gt;0</formula>
    </cfRule>
  </conditionalFormatting>
  <conditionalFormatting sqref="BA39:BD39">
    <cfRule type="notContainsBlanks" dxfId="1361" priority="438">
      <formula>LEN(TRIM(BA39))&gt;0</formula>
    </cfRule>
  </conditionalFormatting>
  <conditionalFormatting sqref="BE39:BH39">
    <cfRule type="notContainsBlanks" dxfId="1360" priority="437">
      <formula>LEN(TRIM(BE39))&gt;0</formula>
    </cfRule>
  </conditionalFormatting>
  <conditionalFormatting sqref="BM40:BP40">
    <cfRule type="notContainsBlanks" dxfId="1359" priority="430">
      <formula>LEN(TRIM(BM40))&gt;0</formula>
    </cfRule>
  </conditionalFormatting>
  <conditionalFormatting sqref="E40:H40">
    <cfRule type="notContainsBlanks" dxfId="1358" priority="429">
      <formula>LEN(TRIM(E40))&gt;0</formula>
    </cfRule>
  </conditionalFormatting>
  <conditionalFormatting sqref="AW41:AZ41">
    <cfRule type="notContainsBlanks" dxfId="1357" priority="422">
      <formula>LEN(TRIM(AW41))&gt;0</formula>
    </cfRule>
  </conditionalFormatting>
  <conditionalFormatting sqref="BA41:BD41">
    <cfRule type="notContainsBlanks" dxfId="1356" priority="421">
      <formula>LEN(TRIM(BA41))&gt;0</formula>
    </cfRule>
  </conditionalFormatting>
  <conditionalFormatting sqref="BE41:BH41">
    <cfRule type="notContainsBlanks" dxfId="1355" priority="420">
      <formula>LEN(TRIM(BE41))&gt;0</formula>
    </cfRule>
  </conditionalFormatting>
  <conditionalFormatting sqref="BI41:BL41">
    <cfRule type="notContainsBlanks" dxfId="1354" priority="419">
      <formula>LEN(TRIM(BI41))&gt;0</formula>
    </cfRule>
  </conditionalFormatting>
  <conditionalFormatting sqref="CC27:CF27">
    <cfRule type="notContainsBlanks" dxfId="1353" priority="358">
      <formula>LEN(TRIM(CC27))&gt;0</formula>
    </cfRule>
  </conditionalFormatting>
  <conditionalFormatting sqref="CC28:CF28">
    <cfRule type="notContainsBlanks" dxfId="1352" priority="357">
      <formula>LEN(TRIM(CC28))&gt;0</formula>
    </cfRule>
  </conditionalFormatting>
  <conditionalFormatting sqref="CC36:CF36">
    <cfRule type="notContainsBlanks" dxfId="1351" priority="350">
      <formula>LEN(TRIM(CC36))&gt;0</formula>
    </cfRule>
  </conditionalFormatting>
  <conditionalFormatting sqref="CC37:CF37">
    <cfRule type="notContainsBlanks" dxfId="1350" priority="349">
      <formula>LEN(TRIM(CC37))&gt;0</formula>
    </cfRule>
  </conditionalFormatting>
  <conditionalFormatting sqref="CC38:CF38">
    <cfRule type="notContainsBlanks" dxfId="1349" priority="348">
      <formula>LEN(TRIM(CC38))&gt;0</formula>
    </cfRule>
  </conditionalFormatting>
  <conditionalFormatting sqref="CC39:CF39">
    <cfRule type="notContainsBlanks" dxfId="1348" priority="347">
      <formula>LEN(TRIM(CC39))&gt;0</formula>
    </cfRule>
  </conditionalFormatting>
  <conditionalFormatting sqref="CC41:CF41">
    <cfRule type="notContainsBlanks" dxfId="1347" priority="340">
      <formula>LEN(TRIM(CC41))&gt;0</formula>
    </cfRule>
  </conditionalFormatting>
  <conditionalFormatting sqref="CC42:CF42">
    <cfRule type="notContainsBlanks" dxfId="1346" priority="339">
      <formula>LEN(TRIM(CC42))&gt;0</formula>
    </cfRule>
  </conditionalFormatting>
  <conditionalFormatting sqref="CG22:CJ22">
    <cfRule type="notContainsBlanks" dxfId="1345" priority="332">
      <formula>LEN(TRIM(CG22))&gt;0</formula>
    </cfRule>
  </conditionalFormatting>
  <conditionalFormatting sqref="CG23:CJ23">
    <cfRule type="notContainsBlanks" dxfId="1344" priority="331">
      <formula>LEN(TRIM(CG23))&gt;0</formula>
    </cfRule>
  </conditionalFormatting>
  <conditionalFormatting sqref="CG24:CJ24">
    <cfRule type="notContainsBlanks" dxfId="1343" priority="330">
      <formula>LEN(TRIM(CG24))&gt;0</formula>
    </cfRule>
  </conditionalFormatting>
  <conditionalFormatting sqref="CG25:CJ25">
    <cfRule type="notContainsBlanks" dxfId="1342" priority="329">
      <formula>LEN(TRIM(CG25))&gt;0</formula>
    </cfRule>
  </conditionalFormatting>
  <conditionalFormatting sqref="CG32:CJ32">
    <cfRule type="notContainsBlanks" dxfId="1341" priority="322">
      <formula>LEN(TRIM(CG32))&gt;0</formula>
    </cfRule>
  </conditionalFormatting>
  <conditionalFormatting sqref="CG34:CJ34">
    <cfRule type="notContainsBlanks" dxfId="1340" priority="321">
      <formula>LEN(TRIM(CG34))&gt;0</formula>
    </cfRule>
  </conditionalFormatting>
  <conditionalFormatting sqref="CG33:CJ33">
    <cfRule type="notContainsBlanks" dxfId="1339" priority="314">
      <formula>LEN(TRIM(CG33))&gt;0</formula>
    </cfRule>
  </conditionalFormatting>
  <conditionalFormatting sqref="CG13:CJ13">
    <cfRule type="notContainsBlanks" dxfId="1338" priority="313">
      <formula>LEN(TRIM(CG13))&gt;0</formula>
    </cfRule>
  </conditionalFormatting>
  <conditionalFormatting sqref="CG14:CJ14">
    <cfRule type="notContainsBlanks" dxfId="1337" priority="312">
      <formula>LEN(TRIM(CG14))&gt;0</formula>
    </cfRule>
  </conditionalFormatting>
  <conditionalFormatting sqref="CG15:CJ15">
    <cfRule type="notContainsBlanks" dxfId="1336" priority="311">
      <formula>LEN(TRIM(CG15))&gt;0</formula>
    </cfRule>
  </conditionalFormatting>
  <conditionalFormatting sqref="CK19:CN19">
    <cfRule type="notContainsBlanks" dxfId="1335" priority="304">
      <formula>LEN(TRIM(CK19))&gt;0</formula>
    </cfRule>
  </conditionalFormatting>
  <conditionalFormatting sqref="CK20:CN20">
    <cfRule type="notContainsBlanks" dxfId="1334" priority="303">
      <formula>LEN(TRIM(CK20))&gt;0</formula>
    </cfRule>
  </conditionalFormatting>
  <conditionalFormatting sqref="CK27:CN27">
    <cfRule type="notContainsBlanks" dxfId="1333" priority="296">
      <formula>LEN(TRIM(CK27))&gt;0</formula>
    </cfRule>
  </conditionalFormatting>
  <conditionalFormatting sqref="CK28:CN28">
    <cfRule type="notContainsBlanks" dxfId="1332" priority="295">
      <formula>LEN(TRIM(CK28))&gt;0</formula>
    </cfRule>
  </conditionalFormatting>
  <conditionalFormatting sqref="CK29:CN29">
    <cfRule type="notContainsBlanks" dxfId="1331" priority="294">
      <formula>LEN(TRIM(CK29))&gt;0</formula>
    </cfRule>
  </conditionalFormatting>
  <conditionalFormatting sqref="CK30:CN30">
    <cfRule type="notContainsBlanks" dxfId="1330" priority="293">
      <formula>LEN(TRIM(CK30))&gt;0</formula>
    </cfRule>
  </conditionalFormatting>
  <conditionalFormatting sqref="CK38:CN38">
    <cfRule type="notContainsBlanks" dxfId="1329" priority="286">
      <formula>LEN(TRIM(CK38))&gt;0</formula>
    </cfRule>
  </conditionalFormatting>
  <conditionalFormatting sqref="CK39:CN39">
    <cfRule type="notContainsBlanks" dxfId="1328" priority="285">
      <formula>LEN(TRIM(CK39))&gt;0</formula>
    </cfRule>
  </conditionalFormatting>
  <conditionalFormatting sqref="BY30:CB30">
    <cfRule type="notContainsBlanks" dxfId="1327" priority="386">
      <formula>LEN(TRIM(BY30))&gt;0</formula>
    </cfRule>
  </conditionalFormatting>
  <conditionalFormatting sqref="BY31:CB31">
    <cfRule type="notContainsBlanks" dxfId="1326" priority="385">
      <formula>LEN(TRIM(BY31))&gt;0</formula>
    </cfRule>
  </conditionalFormatting>
  <conditionalFormatting sqref="BY32:CB32">
    <cfRule type="notContainsBlanks" dxfId="1325" priority="384">
      <formula>LEN(TRIM(BY32))&gt;0</formula>
    </cfRule>
  </conditionalFormatting>
  <conditionalFormatting sqref="BY34:CB34">
    <cfRule type="notContainsBlanks" dxfId="1324" priority="383">
      <formula>LEN(TRIM(BY34))&gt;0</formula>
    </cfRule>
  </conditionalFormatting>
  <conditionalFormatting sqref="BY33:CB33">
    <cfRule type="notContainsBlanks" dxfId="1323" priority="376">
      <formula>LEN(TRIM(BY33))&gt;0</formula>
    </cfRule>
  </conditionalFormatting>
  <conditionalFormatting sqref="BY13:CB13">
    <cfRule type="notContainsBlanks" dxfId="1322" priority="375">
      <formula>LEN(TRIM(BY13))&gt;0</formula>
    </cfRule>
  </conditionalFormatting>
  <conditionalFormatting sqref="CC17:CF17">
    <cfRule type="notContainsBlanks" dxfId="1321" priority="368">
      <formula>LEN(TRIM(CC17))&gt;0</formula>
    </cfRule>
  </conditionalFormatting>
  <conditionalFormatting sqref="CC18:CF18">
    <cfRule type="notContainsBlanks" dxfId="1320" priority="367">
      <formula>LEN(TRIM(CC18))&gt;0</formula>
    </cfRule>
  </conditionalFormatting>
  <conditionalFormatting sqref="CC19:CF19">
    <cfRule type="notContainsBlanks" dxfId="1319" priority="366">
      <formula>LEN(TRIM(CC19))&gt;0</formula>
    </cfRule>
  </conditionalFormatting>
  <conditionalFormatting sqref="CC20:CF20">
    <cfRule type="notContainsBlanks" dxfId="1318" priority="365">
      <formula>LEN(TRIM(CC20))&gt;0</formula>
    </cfRule>
  </conditionalFormatting>
  <conditionalFormatting sqref="Y41:AB41">
    <cfRule type="notContainsBlanks" dxfId="1317" priority="428">
      <formula>LEN(TRIM(Y41))&gt;0</formula>
    </cfRule>
  </conditionalFormatting>
  <conditionalFormatting sqref="AC41:AF41">
    <cfRule type="notContainsBlanks" dxfId="1316" priority="427">
      <formula>LEN(TRIM(AC41))&gt;0</formula>
    </cfRule>
  </conditionalFormatting>
  <conditionalFormatting sqref="BU42:BX42">
    <cfRule type="notContainsBlanks" dxfId="1315" priority="402">
      <formula>LEN(TRIM(BU42))&gt;0</formula>
    </cfRule>
  </conditionalFormatting>
  <conditionalFormatting sqref="E42:H42">
    <cfRule type="notContainsBlanks" dxfId="1314" priority="401">
      <formula>LEN(TRIM(E42))&gt;0</formula>
    </cfRule>
  </conditionalFormatting>
  <conditionalFormatting sqref="BM41:BP41">
    <cfRule type="notContainsBlanks" dxfId="1313" priority="418">
      <formula>LEN(TRIM(BM41))&gt;0</formula>
    </cfRule>
  </conditionalFormatting>
  <conditionalFormatting sqref="BQ41:BT41">
    <cfRule type="notContainsBlanks" dxfId="1312" priority="417">
      <formula>LEN(TRIM(BQ41))&gt;0</formula>
    </cfRule>
  </conditionalFormatting>
  <conditionalFormatting sqref="BU41:BX41">
    <cfRule type="notContainsBlanks" dxfId="1311" priority="416">
      <formula>LEN(TRIM(BU41))&gt;0</formula>
    </cfRule>
  </conditionalFormatting>
  <conditionalFormatting sqref="E41:H41">
    <cfRule type="notContainsBlanks" dxfId="1310" priority="415">
      <formula>LEN(TRIM(E41))&gt;0</formula>
    </cfRule>
  </conditionalFormatting>
  <conditionalFormatting sqref="AW42:AZ42">
    <cfRule type="notContainsBlanks" dxfId="1309" priority="408">
      <formula>LEN(TRIM(AW42))&gt;0</formula>
    </cfRule>
  </conditionalFormatting>
  <conditionalFormatting sqref="BA42:BD42">
    <cfRule type="notContainsBlanks" dxfId="1308" priority="407">
      <formula>LEN(TRIM(BA42))&gt;0</formula>
    </cfRule>
  </conditionalFormatting>
  <conditionalFormatting sqref="BY12:CB12">
    <cfRule type="notContainsBlanks" dxfId="1307" priority="400">
      <formula>LEN(TRIM(BY12))&gt;0</formula>
    </cfRule>
  </conditionalFormatting>
  <conditionalFormatting sqref="BY17:CB17">
    <cfRule type="notContainsBlanks" dxfId="1306" priority="399">
      <formula>LEN(TRIM(BY17))&gt;0</formula>
    </cfRule>
  </conditionalFormatting>
  <conditionalFormatting sqref="BY18:CB18">
    <cfRule type="notContainsBlanks" dxfId="1305" priority="398">
      <formula>LEN(TRIM(BY18))&gt;0</formula>
    </cfRule>
  </conditionalFormatting>
  <conditionalFormatting sqref="BY19:CB19">
    <cfRule type="notContainsBlanks" dxfId="1304" priority="397">
      <formula>LEN(TRIM(BY19))&gt;0</formula>
    </cfRule>
  </conditionalFormatting>
  <conditionalFormatting sqref="I37:T37">
    <cfRule type="notContainsBlanks" dxfId="1303" priority="685">
      <formula>LEN(TRIM(I37))&gt;0</formula>
    </cfRule>
  </conditionalFormatting>
  <conditionalFormatting sqref="U37:AJ37">
    <cfRule type="notContainsBlanks" dxfId="1302" priority="684">
      <formula>LEN(TRIM(U37))&gt;0</formula>
    </cfRule>
  </conditionalFormatting>
  <conditionalFormatting sqref="AK37:AZ37">
    <cfRule type="notContainsBlanks" dxfId="1301" priority="683">
      <formula>LEN(TRIM(AK37))&gt;0</formula>
    </cfRule>
  </conditionalFormatting>
  <conditionalFormatting sqref="BQ37:BX37">
    <cfRule type="notContainsBlanks" dxfId="1300" priority="682">
      <formula>LEN(TRIM(BQ37))&gt;0</formula>
    </cfRule>
  </conditionalFormatting>
  <conditionalFormatting sqref="I38:T38">
    <cfRule type="notContainsBlanks" dxfId="1299" priority="681">
      <formula>LEN(TRIM(I38))&gt;0</formula>
    </cfRule>
  </conditionalFormatting>
  <conditionalFormatting sqref="AS41:AV41">
    <cfRule type="notContainsBlanks" dxfId="1298" priority="423">
      <formula>LEN(TRIM(AS41))&gt;0</formula>
    </cfRule>
  </conditionalFormatting>
  <conditionalFormatting sqref="AG41:AJ41">
    <cfRule type="notContainsBlanks" dxfId="1297" priority="426">
      <formula>LEN(TRIM(AG41))&gt;0</formula>
    </cfRule>
  </conditionalFormatting>
  <conditionalFormatting sqref="U39:AJ39">
    <cfRule type="notContainsBlanks" dxfId="1296" priority="675">
      <formula>LEN(TRIM(U39))&gt;0</formula>
    </cfRule>
  </conditionalFormatting>
  <conditionalFormatting sqref="AK41:AN41">
    <cfRule type="notContainsBlanks" dxfId="1295" priority="425">
      <formula>LEN(TRIM(AK41))&gt;0</formula>
    </cfRule>
  </conditionalFormatting>
  <conditionalFormatting sqref="AO41:AR41">
    <cfRule type="notContainsBlanks" dxfId="1294" priority="424">
      <formula>LEN(TRIM(AO41))&gt;0</formula>
    </cfRule>
  </conditionalFormatting>
  <conditionalFormatting sqref="I41:T41">
    <cfRule type="notContainsBlanks" dxfId="1293" priority="668">
      <formula>LEN(TRIM(I41))&gt;0</formula>
    </cfRule>
  </conditionalFormatting>
  <conditionalFormatting sqref="E37:H37">
    <cfRule type="notContainsBlanks" dxfId="1292" priority="444">
      <formula>LEN(TRIM(E37))&gt;0</formula>
    </cfRule>
  </conditionalFormatting>
  <conditionalFormatting sqref="BQ36:BT36">
    <cfRule type="notContainsBlanks" dxfId="1291" priority="450">
      <formula>LEN(TRIM(BQ36))&gt;0</formula>
    </cfRule>
  </conditionalFormatting>
  <conditionalFormatting sqref="BM36:BP36">
    <cfRule type="notContainsBlanks" dxfId="1290" priority="451">
      <formula>LEN(TRIM(BM36))&gt;0</formula>
    </cfRule>
  </conditionalFormatting>
  <conditionalFormatting sqref="Q12:T12">
    <cfRule type="notContainsBlanks" dxfId="1289" priority="662">
      <formula>LEN(TRIM(Q12))&gt;0</formula>
    </cfRule>
  </conditionalFormatting>
  <conditionalFormatting sqref="U12:X12">
    <cfRule type="notContainsBlanks" dxfId="1288" priority="661">
      <formula>LEN(TRIM(U12))&gt;0</formula>
    </cfRule>
  </conditionalFormatting>
  <conditionalFormatting sqref="BQ35:BT35">
    <cfRule type="notContainsBlanks" dxfId="1287" priority="454">
      <formula>LEN(TRIM(BQ35))&gt;0</formula>
    </cfRule>
  </conditionalFormatting>
  <conditionalFormatting sqref="Y13:AB13">
    <cfRule type="notContainsBlanks" dxfId="1286" priority="656">
      <formula>LEN(TRIM(Y13))&gt;0</formula>
    </cfRule>
  </conditionalFormatting>
  <conditionalFormatting sqref="AS34:AV34">
    <cfRule type="notContainsBlanks" dxfId="1285" priority="461">
      <formula>LEN(TRIM(AS34))&gt;0</formula>
    </cfRule>
  </conditionalFormatting>
  <conditionalFormatting sqref="AG13:AJ13">
    <cfRule type="notContainsBlanks" dxfId="1284" priority="654">
      <formula>LEN(TRIM(AG13))&gt;0</formula>
    </cfRule>
  </conditionalFormatting>
  <conditionalFormatting sqref="AK13:AN13">
    <cfRule type="notContainsBlanks" dxfId="1283" priority="653">
      <formula>LEN(TRIM(AK13))&gt;0</formula>
    </cfRule>
  </conditionalFormatting>
  <conditionalFormatting sqref="AO13:AR13">
    <cfRule type="notContainsBlanks" dxfId="1282" priority="652">
      <formula>LEN(TRIM(AO13))&gt;0</formula>
    </cfRule>
  </conditionalFormatting>
  <conditionalFormatting sqref="AW13:AZ13">
    <cfRule type="notContainsBlanks" dxfId="1281" priority="650">
      <formula>LEN(TRIM(AW13))&gt;0</formula>
    </cfRule>
  </conditionalFormatting>
  <conditionalFormatting sqref="BE13:BH13">
    <cfRule type="notContainsBlanks" dxfId="1280" priority="648">
      <formula>LEN(TRIM(BE13))&gt;0</formula>
    </cfRule>
  </conditionalFormatting>
  <conditionalFormatting sqref="BI13:BL13">
    <cfRule type="notContainsBlanks" dxfId="1279" priority="647">
      <formula>LEN(TRIM(BI13))&gt;0</formula>
    </cfRule>
  </conditionalFormatting>
  <conditionalFormatting sqref="BM13:BP13">
    <cfRule type="notContainsBlanks" dxfId="1278" priority="646">
      <formula>LEN(TRIM(BM13))&gt;0</formula>
    </cfRule>
  </conditionalFormatting>
  <conditionalFormatting sqref="AG34:AJ34">
    <cfRule type="notContainsBlanks" dxfId="1277" priority="464">
      <formula>LEN(TRIM(AG34))&gt;0</formula>
    </cfRule>
  </conditionalFormatting>
  <conditionalFormatting sqref="BU13:BX13">
    <cfRule type="notContainsBlanks" dxfId="1276" priority="644">
      <formula>LEN(TRIM(BU13))&gt;0</formula>
    </cfRule>
  </conditionalFormatting>
  <conditionalFormatting sqref="I14:L14">
    <cfRule type="notContainsBlanks" dxfId="1275" priority="642">
      <formula>LEN(TRIM(I14))&gt;0</formula>
    </cfRule>
  </conditionalFormatting>
  <conditionalFormatting sqref="M14:P14">
    <cfRule type="notContainsBlanks" dxfId="1274" priority="641">
      <formula>LEN(TRIM(M14))&gt;0</formula>
    </cfRule>
  </conditionalFormatting>
  <conditionalFormatting sqref="Q14:T14">
    <cfRule type="notContainsBlanks" dxfId="1273" priority="640">
      <formula>LEN(TRIM(Q14))&gt;0</formula>
    </cfRule>
  </conditionalFormatting>
  <conditionalFormatting sqref="Y14:AB14">
    <cfRule type="notContainsBlanks" dxfId="1272" priority="638">
      <formula>LEN(TRIM(Y14))&gt;0</formula>
    </cfRule>
  </conditionalFormatting>
  <conditionalFormatting sqref="BU33:BX33">
    <cfRule type="notContainsBlanks" dxfId="1271" priority="469">
      <formula>LEN(TRIM(BU33))&gt;0</formula>
    </cfRule>
  </conditionalFormatting>
  <conditionalFormatting sqref="AG14:AJ14">
    <cfRule type="notContainsBlanks" dxfId="1270" priority="636">
      <formula>LEN(TRIM(AG14))&gt;0</formula>
    </cfRule>
  </conditionalFormatting>
  <conditionalFormatting sqref="AK14:AN14">
    <cfRule type="notContainsBlanks" dxfId="1269" priority="635">
      <formula>LEN(TRIM(AK14))&gt;0</formula>
    </cfRule>
  </conditionalFormatting>
  <conditionalFormatting sqref="AO14:AR14">
    <cfRule type="notContainsBlanks" dxfId="1268" priority="634">
      <formula>LEN(TRIM(AO14))&gt;0</formula>
    </cfRule>
  </conditionalFormatting>
  <conditionalFormatting sqref="E33:H33">
    <cfRule type="notContainsBlanks" dxfId="1267" priority="468">
      <formula>LEN(TRIM(E33))&gt;0</formula>
    </cfRule>
  </conditionalFormatting>
  <conditionalFormatting sqref="AW14:AZ14">
    <cfRule type="notContainsBlanks" dxfId="1266" priority="632">
      <formula>LEN(TRIM(AW14))&gt;0</formula>
    </cfRule>
  </conditionalFormatting>
  <conditionalFormatting sqref="BA14:BD14">
    <cfRule type="notContainsBlanks" dxfId="1265" priority="631">
      <formula>LEN(TRIM(BA14))&gt;0</formula>
    </cfRule>
  </conditionalFormatting>
  <conditionalFormatting sqref="BE14:BH14">
    <cfRule type="notContainsBlanks" dxfId="1264" priority="630">
      <formula>LEN(TRIM(BE14))&gt;0</formula>
    </cfRule>
  </conditionalFormatting>
  <conditionalFormatting sqref="BI14:BL14">
    <cfRule type="notContainsBlanks" dxfId="1263" priority="629">
      <formula>LEN(TRIM(BI14))&gt;0</formula>
    </cfRule>
  </conditionalFormatting>
  <conditionalFormatting sqref="BM14:BP14">
    <cfRule type="notContainsBlanks" dxfId="1262" priority="628">
      <formula>LEN(TRIM(BM14))&gt;0</formula>
    </cfRule>
  </conditionalFormatting>
  <conditionalFormatting sqref="BU14:BX14">
    <cfRule type="notContainsBlanks" dxfId="1261" priority="626">
      <formula>LEN(TRIM(BU14))&gt;0</formula>
    </cfRule>
  </conditionalFormatting>
  <conditionalFormatting sqref="Q15:T15">
    <cfRule type="notContainsBlanks" dxfId="1260" priority="625">
      <formula>LEN(TRIM(Q15))&gt;0</formula>
    </cfRule>
  </conditionalFormatting>
  <conditionalFormatting sqref="U15:X15">
    <cfRule type="notContainsBlanks" dxfId="1259" priority="624">
      <formula>LEN(TRIM(U15))&gt;0</formula>
    </cfRule>
  </conditionalFormatting>
  <conditionalFormatting sqref="Y15:AB15">
    <cfRule type="notContainsBlanks" dxfId="1258" priority="623">
      <formula>LEN(TRIM(Y15))&gt;0</formula>
    </cfRule>
  </conditionalFormatting>
  <conditionalFormatting sqref="AC15:AF15">
    <cfRule type="notContainsBlanks" dxfId="1257" priority="622">
      <formula>LEN(TRIM(AC15))&gt;0</formula>
    </cfRule>
  </conditionalFormatting>
  <conditionalFormatting sqref="AK15:AN15">
    <cfRule type="notContainsBlanks" dxfId="1256" priority="620">
      <formula>LEN(TRIM(AK15))&gt;0</formula>
    </cfRule>
  </conditionalFormatting>
  <conditionalFormatting sqref="AO15:AR15">
    <cfRule type="notContainsBlanks" dxfId="1255" priority="619">
      <formula>LEN(TRIM(AO15))&gt;0</formula>
    </cfRule>
  </conditionalFormatting>
  <conditionalFormatting sqref="U34:X34">
    <cfRule type="notContainsBlanks" dxfId="1254" priority="467">
      <formula>LEN(TRIM(U34))&gt;0</formula>
    </cfRule>
  </conditionalFormatting>
  <conditionalFormatting sqref="AW15:AZ15">
    <cfRule type="notContainsBlanks" dxfId="1253" priority="617">
      <formula>LEN(TRIM(AW15))&gt;0</formula>
    </cfRule>
  </conditionalFormatting>
  <conditionalFormatting sqref="BA15:BD15">
    <cfRule type="notContainsBlanks" dxfId="1252" priority="616">
      <formula>LEN(TRIM(BA15))&gt;0</formula>
    </cfRule>
  </conditionalFormatting>
  <conditionalFormatting sqref="BI15:BL15">
    <cfRule type="notContainsBlanks" dxfId="1251" priority="614">
      <formula>LEN(TRIM(BI15))&gt;0</formula>
    </cfRule>
  </conditionalFormatting>
  <conditionalFormatting sqref="BM15:BP15">
    <cfRule type="notContainsBlanks" dxfId="1250" priority="613">
      <formula>LEN(TRIM(BM15))&gt;0</formula>
    </cfRule>
  </conditionalFormatting>
  <conditionalFormatting sqref="BM33:BP33">
    <cfRule type="notContainsBlanks" dxfId="1249" priority="471">
      <formula>LEN(TRIM(BM33))&gt;0</formula>
    </cfRule>
  </conditionalFormatting>
  <conditionalFormatting sqref="BU15:BX15">
    <cfRule type="notContainsBlanks" dxfId="1248" priority="611">
      <formula>LEN(TRIM(BU15))&gt;0</formula>
    </cfRule>
  </conditionalFormatting>
  <conditionalFormatting sqref="E15:H15">
    <cfRule type="notContainsBlanks" dxfId="1247" priority="610">
      <formula>LEN(TRIM(E15))&gt;0</formula>
    </cfRule>
  </conditionalFormatting>
  <conditionalFormatting sqref="BQ33:BT33">
    <cfRule type="notContainsBlanks" dxfId="1246" priority="470">
      <formula>LEN(TRIM(BQ33))&gt;0</formula>
    </cfRule>
  </conditionalFormatting>
  <conditionalFormatting sqref="AG16:AJ16">
    <cfRule type="notContainsBlanks" dxfId="1245" priority="608">
      <formula>LEN(TRIM(AG16))&gt;0</formula>
    </cfRule>
  </conditionalFormatting>
  <conditionalFormatting sqref="AK16:AN16">
    <cfRule type="notContainsBlanks" dxfId="1244" priority="607">
      <formula>LEN(TRIM(AK16))&gt;0</formula>
    </cfRule>
  </conditionalFormatting>
  <conditionalFormatting sqref="AO16:AR16">
    <cfRule type="notContainsBlanks" dxfId="1243" priority="606">
      <formula>LEN(TRIM(AO16))&gt;0</formula>
    </cfRule>
  </conditionalFormatting>
  <conditionalFormatting sqref="AS16:AV16">
    <cfRule type="notContainsBlanks" dxfId="1242" priority="605">
      <formula>LEN(TRIM(AS16))&gt;0</formula>
    </cfRule>
  </conditionalFormatting>
  <conditionalFormatting sqref="AW16:AZ16">
    <cfRule type="notContainsBlanks" dxfId="1241" priority="604">
      <formula>LEN(TRIM(AW16))&gt;0</formula>
    </cfRule>
  </conditionalFormatting>
  <conditionalFormatting sqref="BE16:BH16">
    <cfRule type="notContainsBlanks" dxfId="1240" priority="602">
      <formula>LEN(TRIM(BE16))&gt;0</formula>
    </cfRule>
  </conditionalFormatting>
  <conditionalFormatting sqref="BI16:BL16">
    <cfRule type="notContainsBlanks" dxfId="1239" priority="601">
      <formula>LEN(TRIM(BI16))&gt;0</formula>
    </cfRule>
  </conditionalFormatting>
  <conditionalFormatting sqref="BM16:BP16">
    <cfRule type="notContainsBlanks" dxfId="1238" priority="600">
      <formula>LEN(TRIM(BM16))&gt;0</formula>
    </cfRule>
  </conditionalFormatting>
  <conditionalFormatting sqref="BQ16:BT16">
    <cfRule type="notContainsBlanks" dxfId="1237" priority="599">
      <formula>LEN(TRIM(BQ16))&gt;0</formula>
    </cfRule>
  </conditionalFormatting>
  <conditionalFormatting sqref="BU16:BX16">
    <cfRule type="notContainsBlanks" dxfId="1236" priority="598">
      <formula>LEN(TRIM(BU16))&gt;0</formula>
    </cfRule>
  </conditionalFormatting>
  <conditionalFormatting sqref="Q17:T17">
    <cfRule type="notContainsBlanks" dxfId="1235" priority="596">
      <formula>LEN(TRIM(Q17))&gt;0</formula>
    </cfRule>
  </conditionalFormatting>
  <conditionalFormatting sqref="U17:X17">
    <cfRule type="notContainsBlanks" dxfId="1234" priority="595">
      <formula>LEN(TRIM(U17))&gt;0</formula>
    </cfRule>
  </conditionalFormatting>
  <conditionalFormatting sqref="AC17:AF17">
    <cfRule type="notContainsBlanks" dxfId="1233" priority="593">
      <formula>LEN(TRIM(AC17))&gt;0</formula>
    </cfRule>
  </conditionalFormatting>
  <conditionalFormatting sqref="AG17:AJ17">
    <cfRule type="notContainsBlanks" dxfId="1232" priority="592">
      <formula>LEN(TRIM(AG17))&gt;0</formula>
    </cfRule>
  </conditionalFormatting>
  <conditionalFormatting sqref="AO17:AR17">
    <cfRule type="notContainsBlanks" dxfId="1231" priority="590">
      <formula>LEN(TRIM(AO17))&gt;0</formula>
    </cfRule>
  </conditionalFormatting>
  <conditionalFormatting sqref="AS17:AV17">
    <cfRule type="notContainsBlanks" dxfId="1230" priority="589">
      <formula>LEN(TRIM(AS17))&gt;0</formula>
    </cfRule>
  </conditionalFormatting>
  <conditionalFormatting sqref="BI33:BL33">
    <cfRule type="notContainsBlanks" dxfId="1229" priority="472">
      <formula>LEN(TRIM(BI33))&gt;0</formula>
    </cfRule>
  </conditionalFormatting>
  <conditionalFormatting sqref="M18:P18">
    <cfRule type="notContainsBlanks" dxfId="1228" priority="587">
      <formula>LEN(TRIM(M18))&gt;0</formula>
    </cfRule>
  </conditionalFormatting>
  <conditionalFormatting sqref="Q18:T18">
    <cfRule type="notContainsBlanks" dxfId="1227" priority="586">
      <formula>LEN(TRIM(Q18))&gt;0</formula>
    </cfRule>
  </conditionalFormatting>
  <conditionalFormatting sqref="Y18:AB18">
    <cfRule type="notContainsBlanks" dxfId="1226" priority="584">
      <formula>LEN(TRIM(Y18))&gt;0</formula>
    </cfRule>
  </conditionalFormatting>
  <conditionalFormatting sqref="AC18:AF18">
    <cfRule type="notContainsBlanks" dxfId="1225" priority="583">
      <formula>LEN(TRIM(AC18))&gt;0</formula>
    </cfRule>
  </conditionalFormatting>
  <conditionalFormatting sqref="AG18:AJ18">
    <cfRule type="notContainsBlanks" dxfId="1224" priority="582">
      <formula>LEN(TRIM(AG18))&gt;0</formula>
    </cfRule>
  </conditionalFormatting>
  <conditionalFormatting sqref="AO18:AR18">
    <cfRule type="notContainsBlanks" dxfId="1223" priority="580">
      <formula>LEN(TRIM(AO18))&gt;0</formula>
    </cfRule>
  </conditionalFormatting>
  <conditionalFormatting sqref="U19:X19">
    <cfRule type="notContainsBlanks" dxfId="1222" priority="578">
      <formula>LEN(TRIM(U19))&gt;0</formula>
    </cfRule>
  </conditionalFormatting>
  <conditionalFormatting sqref="Y19:AB19">
    <cfRule type="notContainsBlanks" dxfId="1221" priority="577">
      <formula>LEN(TRIM(Y19))&gt;0</formula>
    </cfRule>
  </conditionalFormatting>
  <conditionalFormatting sqref="AG19:AJ19">
    <cfRule type="notContainsBlanks" dxfId="1220" priority="575">
      <formula>LEN(TRIM(AG19))&gt;0</formula>
    </cfRule>
  </conditionalFormatting>
  <conditionalFormatting sqref="AK19:AN19">
    <cfRule type="notContainsBlanks" dxfId="1219" priority="574">
      <formula>LEN(TRIM(AK19))&gt;0</formula>
    </cfRule>
  </conditionalFormatting>
  <conditionalFormatting sqref="AS19:AV19">
    <cfRule type="notContainsBlanks" dxfId="1218" priority="572">
      <formula>LEN(TRIM(AS19))&gt;0</formula>
    </cfRule>
  </conditionalFormatting>
  <conditionalFormatting sqref="E19:H19">
    <cfRule type="notContainsBlanks" dxfId="1217" priority="571">
      <formula>LEN(TRIM(E19))&gt;0</formula>
    </cfRule>
  </conditionalFormatting>
  <conditionalFormatting sqref="Q20:T20">
    <cfRule type="notContainsBlanks" dxfId="1216" priority="570">
      <formula>LEN(TRIM(Q20))&gt;0</formula>
    </cfRule>
  </conditionalFormatting>
  <conditionalFormatting sqref="AK33:AN33">
    <cfRule type="notContainsBlanks" dxfId="1215" priority="478">
      <formula>LEN(TRIM(AK33))&gt;0</formula>
    </cfRule>
  </conditionalFormatting>
  <conditionalFormatting sqref="Y20:AB20">
    <cfRule type="notContainsBlanks" dxfId="1214" priority="568">
      <formula>LEN(TRIM(Y20))&gt;0</formula>
    </cfRule>
  </conditionalFormatting>
  <conditionalFormatting sqref="AO33:AR33">
    <cfRule type="notContainsBlanks" dxfId="1213" priority="477">
      <formula>LEN(TRIM(AO33))&gt;0</formula>
    </cfRule>
  </conditionalFormatting>
  <conditionalFormatting sqref="AG20:AJ20">
    <cfRule type="notContainsBlanks" dxfId="1212" priority="566">
      <formula>LEN(TRIM(AG20))&gt;0</formula>
    </cfRule>
  </conditionalFormatting>
  <conditionalFormatting sqref="AK20:AN20">
    <cfRule type="notContainsBlanks" dxfId="1211" priority="565">
      <formula>LEN(TRIM(AK20))&gt;0</formula>
    </cfRule>
  </conditionalFormatting>
  <conditionalFormatting sqref="AO20:AR20">
    <cfRule type="notContainsBlanks" dxfId="1210" priority="564">
      <formula>LEN(TRIM(AO20))&gt;0</formula>
    </cfRule>
  </conditionalFormatting>
  <conditionalFormatting sqref="E20:H20">
    <cfRule type="notContainsBlanks" dxfId="1209" priority="563">
      <formula>LEN(TRIM(E20))&gt;0</formula>
    </cfRule>
  </conditionalFormatting>
  <conditionalFormatting sqref="AC21:AF21">
    <cfRule type="notContainsBlanks" dxfId="1208" priority="562">
      <formula>LEN(TRIM(AC21))&gt;0</formula>
    </cfRule>
  </conditionalFormatting>
  <conditionalFormatting sqref="AK21:AN21">
    <cfRule type="notContainsBlanks" dxfId="1207" priority="560">
      <formula>LEN(TRIM(AK21))&gt;0</formula>
    </cfRule>
  </conditionalFormatting>
  <conditionalFormatting sqref="E21:H21">
    <cfRule type="notContainsBlanks" dxfId="1206" priority="559">
      <formula>LEN(TRIM(E21))&gt;0</formula>
    </cfRule>
  </conditionalFormatting>
  <conditionalFormatting sqref="E32:H32">
    <cfRule type="notContainsBlanks" dxfId="1205" priority="481">
      <formula>LEN(TRIM(E32))&gt;0</formula>
    </cfRule>
  </conditionalFormatting>
  <conditionalFormatting sqref="BA32:BD32">
    <cfRule type="notContainsBlanks" dxfId="1204" priority="484">
      <formula>LEN(TRIM(BA32))&gt;0</formula>
    </cfRule>
  </conditionalFormatting>
  <conditionalFormatting sqref="AW32:AZ32">
    <cfRule type="notContainsBlanks" dxfId="1203" priority="485">
      <formula>LEN(TRIM(AW32))&gt;0</formula>
    </cfRule>
  </conditionalFormatting>
  <conditionalFormatting sqref="AO32:AR32">
    <cfRule type="notContainsBlanks" dxfId="1202" priority="487">
      <formula>LEN(TRIM(AO32))&gt;0</formula>
    </cfRule>
  </conditionalFormatting>
  <conditionalFormatting sqref="AC23:AF23">
    <cfRule type="notContainsBlanks" dxfId="1201" priority="554">
      <formula>LEN(TRIM(AC23))&gt;0</formula>
    </cfRule>
  </conditionalFormatting>
  <conditionalFormatting sqref="BM31:BP31">
    <cfRule type="notContainsBlanks" dxfId="1200" priority="489">
      <formula>LEN(TRIM(BM31))&gt;0</formula>
    </cfRule>
  </conditionalFormatting>
  <conditionalFormatting sqref="BA31:BD31">
    <cfRule type="notContainsBlanks" dxfId="1199" priority="492">
      <formula>LEN(TRIM(BA31))&gt;0</formula>
    </cfRule>
  </conditionalFormatting>
  <conditionalFormatting sqref="AO23:AR23">
    <cfRule type="notContainsBlanks" dxfId="1198" priority="551">
      <formula>LEN(TRIM(AO23))&gt;0</formula>
    </cfRule>
  </conditionalFormatting>
  <conditionalFormatting sqref="AS23:AV23">
    <cfRule type="notContainsBlanks" dxfId="1197" priority="550">
      <formula>LEN(TRIM(AS23))&gt;0</formula>
    </cfRule>
  </conditionalFormatting>
  <conditionalFormatting sqref="BA23:BD23">
    <cfRule type="notContainsBlanks" dxfId="1196" priority="548">
      <formula>LEN(TRIM(BA23))&gt;0</formula>
    </cfRule>
  </conditionalFormatting>
  <conditionalFormatting sqref="BE23:BH23">
    <cfRule type="notContainsBlanks" dxfId="1195" priority="547">
      <formula>LEN(TRIM(BE23))&gt;0</formula>
    </cfRule>
  </conditionalFormatting>
  <conditionalFormatting sqref="E23:H23">
    <cfRule type="notContainsBlanks" dxfId="1194" priority="546">
      <formula>LEN(TRIM(E23))&gt;0</formula>
    </cfRule>
  </conditionalFormatting>
  <conditionalFormatting sqref="Y24:AB24">
    <cfRule type="notContainsBlanks" dxfId="1193" priority="545">
      <formula>LEN(TRIM(Y24))&gt;0</formula>
    </cfRule>
  </conditionalFormatting>
  <conditionalFormatting sqref="AC24:AF24">
    <cfRule type="notContainsBlanks" dxfId="1192" priority="544">
      <formula>LEN(TRIM(AC24))&gt;0</formula>
    </cfRule>
  </conditionalFormatting>
  <conditionalFormatting sqref="BI31:BL31">
    <cfRule type="notContainsBlanks" dxfId="1191" priority="490">
      <formula>LEN(TRIM(BI31))&gt;0</formula>
    </cfRule>
  </conditionalFormatting>
  <conditionalFormatting sqref="AK24:AN24">
    <cfRule type="notContainsBlanks" dxfId="1190" priority="542">
      <formula>LEN(TRIM(AK24))&gt;0</formula>
    </cfRule>
  </conditionalFormatting>
  <conditionalFormatting sqref="AO24:AR24">
    <cfRule type="notContainsBlanks" dxfId="1189" priority="541">
      <formula>LEN(TRIM(AO24))&gt;0</formula>
    </cfRule>
  </conditionalFormatting>
  <conditionalFormatting sqref="AS24:AV24">
    <cfRule type="notContainsBlanks" dxfId="1188" priority="540">
      <formula>LEN(TRIM(AS24))&gt;0</formula>
    </cfRule>
  </conditionalFormatting>
  <conditionalFormatting sqref="AW24:AZ24">
    <cfRule type="notContainsBlanks" dxfId="1187" priority="539">
      <formula>LEN(TRIM(AW24))&gt;0</formula>
    </cfRule>
  </conditionalFormatting>
  <conditionalFormatting sqref="BA24:BD24">
    <cfRule type="notContainsBlanks" dxfId="1186" priority="538">
      <formula>LEN(TRIM(BA24))&gt;0</formula>
    </cfRule>
  </conditionalFormatting>
  <conditionalFormatting sqref="E31:H31">
    <cfRule type="notContainsBlanks" dxfId="1185" priority="488">
      <formula>LEN(TRIM(E31))&gt;0</formula>
    </cfRule>
  </conditionalFormatting>
  <conditionalFormatting sqref="AK25:AN25">
    <cfRule type="notContainsBlanks" dxfId="1184" priority="536">
      <formula>LEN(TRIM(AK25))&gt;0</formula>
    </cfRule>
  </conditionalFormatting>
  <conditionalFormatting sqref="AO25:AR25">
    <cfRule type="notContainsBlanks" dxfId="1183" priority="535">
      <formula>LEN(TRIM(AO25))&gt;0</formula>
    </cfRule>
  </conditionalFormatting>
  <conditionalFormatting sqref="AS25:AV25">
    <cfRule type="notContainsBlanks" dxfId="1182" priority="534">
      <formula>LEN(TRIM(AS25))&gt;0</formula>
    </cfRule>
  </conditionalFormatting>
  <conditionalFormatting sqref="AK26:AN26">
    <cfRule type="notContainsBlanks" dxfId="1181" priority="532">
      <formula>LEN(TRIM(AK26))&gt;0</formula>
    </cfRule>
  </conditionalFormatting>
  <conditionalFormatting sqref="AS26:AV26">
    <cfRule type="notContainsBlanks" dxfId="1180" priority="530">
      <formula>LEN(TRIM(AS26))&gt;0</formula>
    </cfRule>
  </conditionalFormatting>
  <conditionalFormatting sqref="E26:H26">
    <cfRule type="notContainsBlanks" dxfId="1179" priority="529">
      <formula>LEN(TRIM(E26))&gt;0</formula>
    </cfRule>
  </conditionalFormatting>
  <conditionalFormatting sqref="AG27:AJ27">
    <cfRule type="notContainsBlanks" dxfId="1178" priority="528">
      <formula>LEN(TRIM(AG27))&gt;0</formula>
    </cfRule>
  </conditionalFormatting>
  <conditionalFormatting sqref="AK27:AN27">
    <cfRule type="notContainsBlanks" dxfId="1177" priority="527">
      <formula>LEN(TRIM(AK27))&gt;0</formula>
    </cfRule>
  </conditionalFormatting>
  <conditionalFormatting sqref="AO27:AR27">
    <cfRule type="notContainsBlanks" dxfId="1176" priority="526">
      <formula>LEN(TRIM(AO27))&gt;0</formula>
    </cfRule>
  </conditionalFormatting>
  <conditionalFormatting sqref="AS32:AV32">
    <cfRule type="notContainsBlanks" dxfId="1175" priority="486">
      <formula>LEN(TRIM(AS32))&gt;0</formula>
    </cfRule>
  </conditionalFormatting>
  <conditionalFormatting sqref="AW27:AZ27">
    <cfRule type="notContainsBlanks" dxfId="1174" priority="524">
      <formula>LEN(TRIM(AW27))&gt;0</formula>
    </cfRule>
  </conditionalFormatting>
  <conditionalFormatting sqref="BA27:BD27">
    <cfRule type="notContainsBlanks" dxfId="1173" priority="523">
      <formula>LEN(TRIM(BA27))&gt;0</formula>
    </cfRule>
  </conditionalFormatting>
  <conditionalFormatting sqref="BE27:BH27">
    <cfRule type="notContainsBlanks" dxfId="1172" priority="522">
      <formula>LEN(TRIM(BE27))&gt;0</formula>
    </cfRule>
  </conditionalFormatting>
  <conditionalFormatting sqref="E27:H27">
    <cfRule type="notContainsBlanks" dxfId="1171" priority="520">
      <formula>LEN(TRIM(E27))&gt;0</formula>
    </cfRule>
  </conditionalFormatting>
  <conditionalFormatting sqref="AG28:AJ28">
    <cfRule type="notContainsBlanks" dxfId="1170" priority="518">
      <formula>LEN(TRIM(AG28))&gt;0</formula>
    </cfRule>
  </conditionalFormatting>
  <conditionalFormatting sqref="AK28:AN28">
    <cfRule type="notContainsBlanks" dxfId="1169" priority="517">
      <formula>LEN(TRIM(AK28))&gt;0</formula>
    </cfRule>
  </conditionalFormatting>
  <conditionalFormatting sqref="AO28:AR28">
    <cfRule type="notContainsBlanks" dxfId="1168" priority="516">
      <formula>LEN(TRIM(AO28))&gt;0</formula>
    </cfRule>
  </conditionalFormatting>
  <conditionalFormatting sqref="AW28:AZ28">
    <cfRule type="notContainsBlanks" dxfId="1167" priority="514">
      <formula>LEN(TRIM(AW28))&gt;0</formula>
    </cfRule>
  </conditionalFormatting>
  <conditionalFormatting sqref="BE28:BH28">
    <cfRule type="notContainsBlanks" dxfId="1166" priority="512">
      <formula>LEN(TRIM(BE28))&gt;0</formula>
    </cfRule>
  </conditionalFormatting>
  <conditionalFormatting sqref="E28:H28">
    <cfRule type="notContainsBlanks" dxfId="1165" priority="511">
      <formula>LEN(TRIM(E28))&gt;0</formula>
    </cfRule>
  </conditionalFormatting>
  <conditionalFormatting sqref="BE31:BH31">
    <cfRule type="notContainsBlanks" dxfId="1164" priority="491">
      <formula>LEN(TRIM(BE31))&gt;0</formula>
    </cfRule>
  </conditionalFormatting>
  <conditionalFormatting sqref="BE29:BH29">
    <cfRule type="notContainsBlanks" dxfId="1163" priority="506">
      <formula>LEN(TRIM(BE29))&gt;0</formula>
    </cfRule>
  </conditionalFormatting>
  <conditionalFormatting sqref="BI29:BL29">
    <cfRule type="notContainsBlanks" dxfId="1162" priority="505">
      <formula>LEN(TRIM(BI29))&gt;0</formula>
    </cfRule>
  </conditionalFormatting>
  <conditionalFormatting sqref="BI30:BL30">
    <cfRule type="notContainsBlanks" dxfId="1161" priority="496">
      <formula>LEN(TRIM(BI30))&gt;0</formula>
    </cfRule>
  </conditionalFormatting>
  <conditionalFormatting sqref="AW30:AZ30">
    <cfRule type="notContainsBlanks" dxfId="1160" priority="499">
      <formula>LEN(TRIM(AW30))&gt;0</formula>
    </cfRule>
  </conditionalFormatting>
  <conditionalFormatting sqref="AS30:AV30">
    <cfRule type="notContainsBlanks" dxfId="1159" priority="500">
      <formula>LEN(TRIM(AS30))&gt;0</formula>
    </cfRule>
  </conditionalFormatting>
  <conditionalFormatting sqref="BA30:BD30">
    <cfRule type="notContainsBlanks" dxfId="1158" priority="498">
      <formula>LEN(TRIM(BA30))&gt;0</formula>
    </cfRule>
  </conditionalFormatting>
  <conditionalFormatting sqref="BE30:BH30">
    <cfRule type="notContainsBlanks" dxfId="1157" priority="497">
      <formula>LEN(TRIM(BE30))&gt;0</formula>
    </cfRule>
  </conditionalFormatting>
  <conditionalFormatting sqref="E30:H30">
    <cfRule type="notContainsBlanks" dxfId="1156" priority="495">
      <formula>LEN(TRIM(E30))&gt;0</formula>
    </cfRule>
  </conditionalFormatting>
  <conditionalFormatting sqref="AS31:AV31">
    <cfRule type="notContainsBlanks" dxfId="1155" priority="494">
      <formula>LEN(TRIM(AS31))&gt;0</formula>
    </cfRule>
  </conditionalFormatting>
  <conditionalFormatting sqref="AW31:AZ31">
    <cfRule type="notContainsBlanks" dxfId="1154" priority="493">
      <formula>LEN(TRIM(AW31))&gt;0</formula>
    </cfRule>
  </conditionalFormatting>
  <conditionalFormatting sqref="CS26:CV26">
    <cfRule type="notContainsBlanks" dxfId="1153" priority="235">
      <formula>LEN(TRIM(CS26))&gt;0</formula>
    </cfRule>
  </conditionalFormatting>
  <conditionalFormatting sqref="BE32:BH32">
    <cfRule type="notContainsBlanks" dxfId="1152" priority="483">
      <formula>LEN(TRIM(BE32))&gt;0</formula>
    </cfRule>
  </conditionalFormatting>
  <conditionalFormatting sqref="BI32:BL32">
    <cfRule type="notContainsBlanks" dxfId="1151" priority="482">
      <formula>LEN(TRIM(BI32))&gt;0</formula>
    </cfRule>
  </conditionalFormatting>
  <conditionalFormatting sqref="AC33:AF33">
    <cfRule type="notContainsBlanks" dxfId="1150" priority="480">
      <formula>LEN(TRIM(AC33))&gt;0</formula>
    </cfRule>
  </conditionalFormatting>
  <conditionalFormatting sqref="AG33:AJ33">
    <cfRule type="notContainsBlanks" dxfId="1149" priority="479">
      <formula>LEN(TRIM(AG33))&gt;0</formula>
    </cfRule>
  </conditionalFormatting>
  <conditionalFormatting sqref="AK34:AN34">
    <cfRule type="notContainsBlanks" dxfId="1148" priority="463">
      <formula>LEN(TRIM(AK34))&gt;0</formula>
    </cfRule>
  </conditionalFormatting>
  <conditionalFormatting sqref="AO34:AR34">
    <cfRule type="notContainsBlanks" dxfId="1147" priority="462">
      <formula>LEN(TRIM(AO34))&gt;0</formula>
    </cfRule>
  </conditionalFormatting>
  <conditionalFormatting sqref="AW34:AZ34">
    <cfRule type="notContainsBlanks" dxfId="1146" priority="460">
      <formula>LEN(TRIM(AW34))&gt;0</formula>
    </cfRule>
  </conditionalFormatting>
  <conditionalFormatting sqref="BA34:BD34">
    <cfRule type="notContainsBlanks" dxfId="1145" priority="459">
      <formula>LEN(TRIM(BA34))&gt;0</formula>
    </cfRule>
  </conditionalFormatting>
  <conditionalFormatting sqref="E35:H35">
    <cfRule type="notContainsBlanks" dxfId="1144" priority="453">
      <formula>LEN(TRIM(E35))&gt;0</formula>
    </cfRule>
  </conditionalFormatting>
  <conditionalFormatting sqref="BI36:BL36">
    <cfRule type="notContainsBlanks" dxfId="1143" priority="452">
      <formula>LEN(TRIM(BI36))&gt;0</formula>
    </cfRule>
  </conditionalFormatting>
  <conditionalFormatting sqref="E36:H36">
    <cfRule type="notContainsBlanks" dxfId="1142" priority="449">
      <formula>LEN(TRIM(E36))&gt;0</formula>
    </cfRule>
  </conditionalFormatting>
  <conditionalFormatting sqref="BI37:BL37">
    <cfRule type="notContainsBlanks" dxfId="1141" priority="446">
      <formula>LEN(TRIM(BI37))&gt;0</formula>
    </cfRule>
  </conditionalFormatting>
  <conditionalFormatting sqref="BM37:BP37">
    <cfRule type="notContainsBlanks" dxfId="1140" priority="445">
      <formula>LEN(TRIM(BM37))&gt;0</formula>
    </cfRule>
  </conditionalFormatting>
  <conditionalFormatting sqref="AW38:AZ38">
    <cfRule type="notContainsBlanks" dxfId="1139" priority="443">
      <formula>LEN(TRIM(AW38))&gt;0</formula>
    </cfRule>
  </conditionalFormatting>
  <conditionalFormatting sqref="BA38:BD38">
    <cfRule type="notContainsBlanks" dxfId="1138" priority="442">
      <formula>LEN(TRIM(BA38))&gt;0</formula>
    </cfRule>
  </conditionalFormatting>
  <conditionalFormatting sqref="BE38:BH38">
    <cfRule type="notContainsBlanks" dxfId="1137" priority="441">
      <formula>LEN(TRIM(BE38))&gt;0</formula>
    </cfRule>
  </conditionalFormatting>
  <conditionalFormatting sqref="BI39:BL39">
    <cfRule type="notContainsBlanks" dxfId="1136" priority="436">
      <formula>LEN(TRIM(BI39))&gt;0</formula>
    </cfRule>
  </conditionalFormatting>
  <conditionalFormatting sqref="BM39:BP39">
    <cfRule type="notContainsBlanks" dxfId="1135" priority="435">
      <formula>LEN(TRIM(BM39))&gt;0</formula>
    </cfRule>
  </conditionalFormatting>
  <conditionalFormatting sqref="E39:H39">
    <cfRule type="notContainsBlanks" dxfId="1134" priority="434">
      <formula>LEN(TRIM(E39))&gt;0</formula>
    </cfRule>
  </conditionalFormatting>
  <conditionalFormatting sqref="BA40:BD40">
    <cfRule type="notContainsBlanks" dxfId="1133" priority="433">
      <formula>LEN(TRIM(BA40))&gt;0</formula>
    </cfRule>
  </conditionalFormatting>
  <conditionalFormatting sqref="BE40:BH40">
    <cfRule type="notContainsBlanks" dxfId="1132" priority="432">
      <formula>LEN(TRIM(BE40))&gt;0</formula>
    </cfRule>
  </conditionalFormatting>
  <conditionalFormatting sqref="BI40:BL40">
    <cfRule type="notContainsBlanks" dxfId="1131" priority="431">
      <formula>LEN(TRIM(BI40))&gt;0</formula>
    </cfRule>
  </conditionalFormatting>
  <conditionalFormatting sqref="Y42:AB42">
    <cfRule type="notContainsBlanks" dxfId="1130" priority="414">
      <formula>LEN(TRIM(Y42))&gt;0</formula>
    </cfRule>
  </conditionalFormatting>
  <conditionalFormatting sqref="AC42:AF42">
    <cfRule type="notContainsBlanks" dxfId="1129" priority="413">
      <formula>LEN(TRIM(AC42))&gt;0</formula>
    </cfRule>
  </conditionalFormatting>
  <conditionalFormatting sqref="AG42:AJ42">
    <cfRule type="notContainsBlanks" dxfId="1128" priority="412">
      <formula>LEN(TRIM(AG42))&gt;0</formula>
    </cfRule>
  </conditionalFormatting>
  <conditionalFormatting sqref="AK42:AN42">
    <cfRule type="notContainsBlanks" dxfId="1127" priority="411">
      <formula>LEN(TRIM(AK42))&gt;0</formula>
    </cfRule>
  </conditionalFormatting>
  <conditionalFormatting sqref="AO42:AR42">
    <cfRule type="notContainsBlanks" dxfId="1126" priority="410">
      <formula>LEN(TRIM(AO42))&gt;0</formula>
    </cfRule>
  </conditionalFormatting>
  <conditionalFormatting sqref="AS42:AV42">
    <cfRule type="notContainsBlanks" dxfId="1125" priority="409">
      <formula>LEN(TRIM(AS42))&gt;0</formula>
    </cfRule>
  </conditionalFormatting>
  <conditionalFormatting sqref="BE42:BH42">
    <cfRule type="notContainsBlanks" dxfId="1124" priority="406">
      <formula>LEN(TRIM(BE42))&gt;0</formula>
    </cfRule>
  </conditionalFormatting>
  <conditionalFormatting sqref="BI42:BL42">
    <cfRule type="notContainsBlanks" dxfId="1123" priority="405">
      <formula>LEN(TRIM(BI42))&gt;0</formula>
    </cfRule>
  </conditionalFormatting>
  <conditionalFormatting sqref="BM42:BP42">
    <cfRule type="notContainsBlanks" dxfId="1122" priority="404">
      <formula>LEN(TRIM(BM42))&gt;0</formula>
    </cfRule>
  </conditionalFormatting>
  <conditionalFormatting sqref="BQ42:BT42">
    <cfRule type="notContainsBlanks" dxfId="1121" priority="403">
      <formula>LEN(TRIM(BQ42))&gt;0</formula>
    </cfRule>
  </conditionalFormatting>
  <conditionalFormatting sqref="BY20:CB20">
    <cfRule type="notContainsBlanks" dxfId="1120" priority="396">
      <formula>LEN(TRIM(BY20))&gt;0</formula>
    </cfRule>
  </conditionalFormatting>
  <conditionalFormatting sqref="BY21:CB21">
    <cfRule type="notContainsBlanks" dxfId="1119" priority="395">
      <formula>LEN(TRIM(BY21))&gt;0</formula>
    </cfRule>
  </conditionalFormatting>
  <conditionalFormatting sqref="BY22:CB22">
    <cfRule type="notContainsBlanks" dxfId="1118" priority="394">
      <formula>LEN(TRIM(BY22))&gt;0</formula>
    </cfRule>
  </conditionalFormatting>
  <conditionalFormatting sqref="BY23:CB23">
    <cfRule type="notContainsBlanks" dxfId="1117" priority="393">
      <formula>LEN(TRIM(BY23))&gt;0</formula>
    </cfRule>
  </conditionalFormatting>
  <conditionalFormatting sqref="BY24:CB24">
    <cfRule type="notContainsBlanks" dxfId="1116" priority="392">
      <formula>LEN(TRIM(BY24))&gt;0</formula>
    </cfRule>
  </conditionalFormatting>
  <conditionalFormatting sqref="BY25:CB25">
    <cfRule type="notContainsBlanks" dxfId="1115" priority="391">
      <formula>LEN(TRIM(BY25))&gt;0</formula>
    </cfRule>
  </conditionalFormatting>
  <conditionalFormatting sqref="BY26:CB26">
    <cfRule type="notContainsBlanks" dxfId="1114" priority="390">
      <formula>LEN(TRIM(BY26))&gt;0</formula>
    </cfRule>
  </conditionalFormatting>
  <conditionalFormatting sqref="BY27:CB27">
    <cfRule type="notContainsBlanks" dxfId="1113" priority="389">
      <formula>LEN(TRIM(BY27))&gt;0</formula>
    </cfRule>
  </conditionalFormatting>
  <conditionalFormatting sqref="BY28:CB28">
    <cfRule type="notContainsBlanks" dxfId="1112" priority="388">
      <formula>LEN(TRIM(BY28))&gt;0</formula>
    </cfRule>
  </conditionalFormatting>
  <conditionalFormatting sqref="BY29:CB29">
    <cfRule type="notContainsBlanks" dxfId="1111" priority="387">
      <formula>LEN(TRIM(BY29))&gt;0</formula>
    </cfRule>
  </conditionalFormatting>
  <conditionalFormatting sqref="BY35:CB35">
    <cfRule type="notContainsBlanks" dxfId="1110" priority="382">
      <formula>LEN(TRIM(BY35))&gt;0</formula>
    </cfRule>
  </conditionalFormatting>
  <conditionalFormatting sqref="BY36:CB36">
    <cfRule type="notContainsBlanks" dxfId="1109" priority="381">
      <formula>LEN(TRIM(BY36))&gt;0</formula>
    </cfRule>
  </conditionalFormatting>
  <conditionalFormatting sqref="BY37:CB37">
    <cfRule type="notContainsBlanks" dxfId="1108" priority="380">
      <formula>LEN(TRIM(BY37))&gt;0</formula>
    </cfRule>
  </conditionalFormatting>
  <conditionalFormatting sqref="BY38:CB38">
    <cfRule type="notContainsBlanks" dxfId="1107" priority="379">
      <formula>LEN(TRIM(BY38))&gt;0</formula>
    </cfRule>
  </conditionalFormatting>
  <conditionalFormatting sqref="BY39:CB39">
    <cfRule type="notContainsBlanks" dxfId="1106" priority="378">
      <formula>LEN(TRIM(BY39))&gt;0</formula>
    </cfRule>
  </conditionalFormatting>
  <conditionalFormatting sqref="BY40:CB40">
    <cfRule type="notContainsBlanks" dxfId="1105" priority="377">
      <formula>LEN(TRIM(BY40))&gt;0</formula>
    </cfRule>
  </conditionalFormatting>
  <conditionalFormatting sqref="BY14:CB14">
    <cfRule type="notContainsBlanks" dxfId="1104" priority="374">
      <formula>LEN(TRIM(BY14))&gt;0</formula>
    </cfRule>
  </conditionalFormatting>
  <conditionalFormatting sqref="BY15:CB15">
    <cfRule type="notContainsBlanks" dxfId="1103" priority="373">
      <formula>LEN(TRIM(BY15))&gt;0</formula>
    </cfRule>
  </conditionalFormatting>
  <conditionalFormatting sqref="BY16:CB16">
    <cfRule type="notContainsBlanks" dxfId="1102" priority="372">
      <formula>LEN(TRIM(BY16))&gt;0</formula>
    </cfRule>
  </conditionalFormatting>
  <conditionalFormatting sqref="BY41:CB41">
    <cfRule type="notContainsBlanks" dxfId="1101" priority="371">
      <formula>LEN(TRIM(BY41))&gt;0</formula>
    </cfRule>
  </conditionalFormatting>
  <conditionalFormatting sqref="BY42:CB42">
    <cfRule type="notContainsBlanks" dxfId="1100" priority="370">
      <formula>LEN(TRIM(BY42))&gt;0</formula>
    </cfRule>
  </conditionalFormatting>
  <conditionalFormatting sqref="CC12:CF12">
    <cfRule type="notContainsBlanks" dxfId="1099" priority="369">
      <formula>LEN(TRIM(CC12))&gt;0</formula>
    </cfRule>
  </conditionalFormatting>
  <conditionalFormatting sqref="CC21:CF21">
    <cfRule type="notContainsBlanks" dxfId="1098" priority="364">
      <formula>LEN(TRIM(CC21))&gt;0</formula>
    </cfRule>
  </conditionalFormatting>
  <conditionalFormatting sqref="CC22:CF22">
    <cfRule type="notContainsBlanks" dxfId="1097" priority="363">
      <formula>LEN(TRIM(CC22))&gt;0</formula>
    </cfRule>
  </conditionalFormatting>
  <conditionalFormatting sqref="CC23:CF23">
    <cfRule type="notContainsBlanks" dxfId="1096" priority="362">
      <formula>LEN(TRIM(CC23))&gt;0</formula>
    </cfRule>
  </conditionalFormatting>
  <conditionalFormatting sqref="CC24:CF24">
    <cfRule type="notContainsBlanks" dxfId="1095" priority="361">
      <formula>LEN(TRIM(CC24))&gt;0</formula>
    </cfRule>
  </conditionalFormatting>
  <conditionalFormatting sqref="CC25:CF25">
    <cfRule type="notContainsBlanks" dxfId="1094" priority="360">
      <formula>LEN(TRIM(CC25))&gt;0</formula>
    </cfRule>
  </conditionalFormatting>
  <conditionalFormatting sqref="CC26:CF26">
    <cfRule type="notContainsBlanks" dxfId="1093" priority="359">
      <formula>LEN(TRIM(CC26))&gt;0</formula>
    </cfRule>
  </conditionalFormatting>
  <conditionalFormatting sqref="CC29:CF29">
    <cfRule type="notContainsBlanks" dxfId="1092" priority="356">
      <formula>LEN(TRIM(CC29))&gt;0</formula>
    </cfRule>
  </conditionalFormatting>
  <conditionalFormatting sqref="CC30:CF30">
    <cfRule type="notContainsBlanks" dxfId="1091" priority="355">
      <formula>LEN(TRIM(CC30))&gt;0</formula>
    </cfRule>
  </conditionalFormatting>
  <conditionalFormatting sqref="CC31:CF31">
    <cfRule type="notContainsBlanks" dxfId="1090" priority="354">
      <formula>LEN(TRIM(CC31))&gt;0</formula>
    </cfRule>
  </conditionalFormatting>
  <conditionalFormatting sqref="CC32:CF32">
    <cfRule type="notContainsBlanks" dxfId="1089" priority="353">
      <formula>LEN(TRIM(CC32))&gt;0</formula>
    </cfRule>
  </conditionalFormatting>
  <conditionalFormatting sqref="CC34:CF34">
    <cfRule type="notContainsBlanks" dxfId="1088" priority="352">
      <formula>LEN(TRIM(CC34))&gt;0</formula>
    </cfRule>
  </conditionalFormatting>
  <conditionalFormatting sqref="CC35:CF35">
    <cfRule type="notContainsBlanks" dxfId="1087" priority="351">
      <formula>LEN(TRIM(CC35))&gt;0</formula>
    </cfRule>
  </conditionalFormatting>
  <conditionalFormatting sqref="CC40:CF40">
    <cfRule type="notContainsBlanks" dxfId="1086" priority="346">
      <formula>LEN(TRIM(CC40))&gt;0</formula>
    </cfRule>
  </conditionalFormatting>
  <conditionalFormatting sqref="CC33:CF33">
    <cfRule type="notContainsBlanks" dxfId="1085" priority="345">
      <formula>LEN(TRIM(CC33))&gt;0</formula>
    </cfRule>
  </conditionalFormatting>
  <conditionalFormatting sqref="CC13:CF13">
    <cfRule type="notContainsBlanks" dxfId="1084" priority="344">
      <formula>LEN(TRIM(CC13))&gt;0</formula>
    </cfRule>
  </conditionalFormatting>
  <conditionalFormatting sqref="CC14:CF14">
    <cfRule type="notContainsBlanks" dxfId="1083" priority="343">
      <formula>LEN(TRIM(CC14))&gt;0</formula>
    </cfRule>
  </conditionalFormatting>
  <conditionalFormatting sqref="CC15:CF15">
    <cfRule type="notContainsBlanks" dxfId="1082" priority="342">
      <formula>LEN(TRIM(CC15))&gt;0</formula>
    </cfRule>
  </conditionalFormatting>
  <conditionalFormatting sqref="CC16:CF16">
    <cfRule type="notContainsBlanks" dxfId="1081" priority="341">
      <formula>LEN(TRIM(CC16))&gt;0</formula>
    </cfRule>
  </conditionalFormatting>
  <conditionalFormatting sqref="CG12:CJ12">
    <cfRule type="notContainsBlanks" dxfId="1080" priority="338">
      <formula>LEN(TRIM(CG12))&gt;0</formula>
    </cfRule>
  </conditionalFormatting>
  <conditionalFormatting sqref="CG17:CJ17">
    <cfRule type="notContainsBlanks" dxfId="1079" priority="337">
      <formula>LEN(TRIM(CG17))&gt;0</formula>
    </cfRule>
  </conditionalFormatting>
  <conditionalFormatting sqref="CG20:CJ20">
    <cfRule type="notContainsBlanks" dxfId="1078" priority="334">
      <formula>LEN(TRIM(CG20))&gt;0</formula>
    </cfRule>
  </conditionalFormatting>
  <conditionalFormatting sqref="CG21:CJ21">
    <cfRule type="notContainsBlanks" dxfId="1077" priority="333">
      <formula>LEN(TRIM(CG21))&gt;0</formula>
    </cfRule>
  </conditionalFormatting>
  <conditionalFormatting sqref="CG26:CJ26">
    <cfRule type="notContainsBlanks" dxfId="1076" priority="328">
      <formula>LEN(TRIM(CG26))&gt;0</formula>
    </cfRule>
  </conditionalFormatting>
  <conditionalFormatting sqref="CG27:CJ27">
    <cfRule type="notContainsBlanks" dxfId="1075" priority="327">
      <formula>LEN(TRIM(CG27))&gt;0</formula>
    </cfRule>
  </conditionalFormatting>
  <conditionalFormatting sqref="CG28:CJ28">
    <cfRule type="notContainsBlanks" dxfId="1074" priority="326">
      <formula>LEN(TRIM(CG28))&gt;0</formula>
    </cfRule>
  </conditionalFormatting>
  <conditionalFormatting sqref="CG29:CJ29">
    <cfRule type="notContainsBlanks" dxfId="1073" priority="325">
      <formula>LEN(TRIM(CG29))&gt;0</formula>
    </cfRule>
  </conditionalFormatting>
  <conditionalFormatting sqref="CG30:CJ30">
    <cfRule type="notContainsBlanks" dxfId="1072" priority="324">
      <formula>LEN(TRIM(CG30))&gt;0</formula>
    </cfRule>
  </conditionalFormatting>
  <conditionalFormatting sqref="CG31:CJ31">
    <cfRule type="notContainsBlanks" dxfId="1071" priority="323">
      <formula>LEN(TRIM(CG31))&gt;0</formula>
    </cfRule>
  </conditionalFormatting>
  <conditionalFormatting sqref="CG35:CJ35">
    <cfRule type="notContainsBlanks" dxfId="1070" priority="320">
      <formula>LEN(TRIM(CG35))&gt;0</formula>
    </cfRule>
  </conditionalFormatting>
  <conditionalFormatting sqref="CG36:CJ36">
    <cfRule type="notContainsBlanks" dxfId="1069" priority="319">
      <formula>LEN(TRIM(CG36))&gt;0</formula>
    </cfRule>
  </conditionalFormatting>
  <conditionalFormatting sqref="CG37:CJ37">
    <cfRule type="notContainsBlanks" dxfId="1068" priority="318">
      <formula>LEN(TRIM(CG37))&gt;0</formula>
    </cfRule>
  </conditionalFormatting>
  <conditionalFormatting sqref="CG38:CJ38">
    <cfRule type="notContainsBlanks" dxfId="1067" priority="317">
      <formula>LEN(TRIM(CG38))&gt;0</formula>
    </cfRule>
  </conditionalFormatting>
  <conditionalFormatting sqref="CG39:CJ39">
    <cfRule type="notContainsBlanks" dxfId="1066" priority="316">
      <formula>LEN(TRIM(CG39))&gt;0</formula>
    </cfRule>
  </conditionalFormatting>
  <conditionalFormatting sqref="CG40:CJ40">
    <cfRule type="notContainsBlanks" dxfId="1065" priority="315">
      <formula>LEN(TRIM(CG40))&gt;0</formula>
    </cfRule>
  </conditionalFormatting>
  <conditionalFormatting sqref="CG16:CJ16">
    <cfRule type="notContainsBlanks" dxfId="1064" priority="310">
      <formula>LEN(TRIM(CG16))&gt;0</formula>
    </cfRule>
  </conditionalFormatting>
  <conditionalFormatting sqref="CG41:CJ41">
    <cfRule type="notContainsBlanks" dxfId="1063" priority="309">
      <formula>LEN(TRIM(CG41))&gt;0</formula>
    </cfRule>
  </conditionalFormatting>
  <conditionalFormatting sqref="CG42:CJ42">
    <cfRule type="notContainsBlanks" dxfId="1062" priority="308">
      <formula>LEN(TRIM(CG42))&gt;0</formula>
    </cfRule>
  </conditionalFormatting>
  <conditionalFormatting sqref="CK12:CN12">
    <cfRule type="notContainsBlanks" dxfId="1061" priority="307">
      <formula>LEN(TRIM(CK12))&gt;0</formula>
    </cfRule>
  </conditionalFormatting>
  <conditionalFormatting sqref="CS25:CV25">
    <cfRule type="notContainsBlanks" dxfId="1060" priority="236">
      <formula>LEN(TRIM(CS25))&gt;0</formula>
    </cfRule>
  </conditionalFormatting>
  <conditionalFormatting sqref="CK21:CN21">
    <cfRule type="notContainsBlanks" dxfId="1059" priority="302">
      <formula>LEN(TRIM(CK21))&gt;0</formula>
    </cfRule>
  </conditionalFormatting>
  <conditionalFormatting sqref="CK22:CN22">
    <cfRule type="notContainsBlanks" dxfId="1058" priority="301">
      <formula>LEN(TRIM(CK22))&gt;0</formula>
    </cfRule>
  </conditionalFormatting>
  <conditionalFormatting sqref="CK23:CN23">
    <cfRule type="notContainsBlanks" dxfId="1057" priority="300">
      <formula>LEN(TRIM(CK23))&gt;0</formula>
    </cfRule>
  </conditionalFormatting>
  <conditionalFormatting sqref="CK24:CN24">
    <cfRule type="notContainsBlanks" dxfId="1056" priority="299">
      <formula>LEN(TRIM(CK24))&gt;0</formula>
    </cfRule>
  </conditionalFormatting>
  <conditionalFormatting sqref="CK25:CN25">
    <cfRule type="notContainsBlanks" dxfId="1055" priority="298">
      <formula>LEN(TRIM(CK25))&gt;0</formula>
    </cfRule>
  </conditionalFormatting>
  <conditionalFormatting sqref="CK26:CN26">
    <cfRule type="notContainsBlanks" dxfId="1054" priority="297">
      <formula>LEN(TRIM(CK26))&gt;0</formula>
    </cfRule>
  </conditionalFormatting>
  <conditionalFormatting sqref="CK31:CN31">
    <cfRule type="notContainsBlanks" dxfId="1053" priority="292">
      <formula>LEN(TRIM(CK31))&gt;0</formula>
    </cfRule>
  </conditionalFormatting>
  <conditionalFormatting sqref="CK32:CN32">
    <cfRule type="notContainsBlanks" dxfId="1052" priority="291">
      <formula>LEN(TRIM(CK32))&gt;0</formula>
    </cfRule>
  </conditionalFormatting>
  <conditionalFormatting sqref="CK34:CN34">
    <cfRule type="notContainsBlanks" dxfId="1051" priority="290">
      <formula>LEN(TRIM(CK34))&gt;0</formula>
    </cfRule>
  </conditionalFormatting>
  <conditionalFormatting sqref="CK35:CN35">
    <cfRule type="notContainsBlanks" dxfId="1050" priority="289">
      <formula>LEN(TRIM(CK35))&gt;0</formula>
    </cfRule>
  </conditionalFormatting>
  <conditionalFormatting sqref="CK36:CN36">
    <cfRule type="notContainsBlanks" dxfId="1049" priority="288">
      <formula>LEN(TRIM(CK36))&gt;0</formula>
    </cfRule>
  </conditionalFormatting>
  <conditionalFormatting sqref="CK37:CN37">
    <cfRule type="notContainsBlanks" dxfId="1048" priority="287">
      <formula>LEN(TRIM(CK37))&gt;0</formula>
    </cfRule>
  </conditionalFormatting>
  <conditionalFormatting sqref="CK40:CN40">
    <cfRule type="notContainsBlanks" dxfId="1047" priority="284">
      <formula>LEN(TRIM(CK40))&gt;0</formula>
    </cfRule>
  </conditionalFormatting>
  <conditionalFormatting sqref="CK33:CN33">
    <cfRule type="notContainsBlanks" dxfId="1046" priority="283">
      <formula>LEN(TRIM(CK33))&gt;0</formula>
    </cfRule>
  </conditionalFormatting>
  <conditionalFormatting sqref="CK13:CN13">
    <cfRule type="notContainsBlanks" dxfId="1045" priority="282">
      <formula>LEN(TRIM(CK13))&gt;0</formula>
    </cfRule>
  </conditionalFormatting>
  <conditionalFormatting sqref="CK14:CN14">
    <cfRule type="notContainsBlanks" dxfId="1044" priority="281">
      <formula>LEN(TRIM(CK14))&gt;0</formula>
    </cfRule>
  </conditionalFormatting>
  <conditionalFormatting sqref="CK15:CN15">
    <cfRule type="notContainsBlanks" dxfId="1043" priority="280">
      <formula>LEN(TRIM(CK15))&gt;0</formula>
    </cfRule>
  </conditionalFormatting>
  <conditionalFormatting sqref="CK16:CN16">
    <cfRule type="notContainsBlanks" dxfId="1042" priority="279">
      <formula>LEN(TRIM(CK16))&gt;0</formula>
    </cfRule>
  </conditionalFormatting>
  <conditionalFormatting sqref="CK41:CN41">
    <cfRule type="notContainsBlanks" dxfId="1041" priority="278">
      <formula>LEN(TRIM(CK41))&gt;0</formula>
    </cfRule>
  </conditionalFormatting>
  <conditionalFormatting sqref="CK42:CN42">
    <cfRule type="notContainsBlanks" dxfId="1040" priority="277">
      <formula>LEN(TRIM(CK42))&gt;0</formula>
    </cfRule>
  </conditionalFormatting>
  <conditionalFormatting sqref="CO12:CR12">
    <cfRule type="notContainsBlanks" dxfId="1039" priority="276">
      <formula>LEN(TRIM(CO12))&gt;0</formula>
    </cfRule>
  </conditionalFormatting>
  <conditionalFormatting sqref="CO17:CR17">
    <cfRule type="notContainsBlanks" dxfId="1038" priority="275">
      <formula>LEN(TRIM(CO17))&gt;0</formula>
    </cfRule>
  </conditionalFormatting>
  <conditionalFormatting sqref="CO18:CR18">
    <cfRule type="notContainsBlanks" dxfId="1037" priority="274">
      <formula>LEN(TRIM(CO18))&gt;0</formula>
    </cfRule>
  </conditionalFormatting>
  <conditionalFormatting sqref="CO19:CR19">
    <cfRule type="notContainsBlanks" dxfId="1036" priority="273">
      <formula>LEN(TRIM(CO19))&gt;0</formula>
    </cfRule>
  </conditionalFormatting>
  <conditionalFormatting sqref="CO20:CR20">
    <cfRule type="notContainsBlanks" dxfId="1035" priority="272">
      <formula>LEN(TRIM(CO20))&gt;0</formula>
    </cfRule>
  </conditionalFormatting>
  <conditionalFormatting sqref="CO21:CR21">
    <cfRule type="notContainsBlanks" dxfId="1034" priority="271">
      <formula>LEN(TRIM(CO21))&gt;0</formula>
    </cfRule>
  </conditionalFormatting>
  <conditionalFormatting sqref="CO22:CR22">
    <cfRule type="notContainsBlanks" dxfId="1033" priority="270">
      <formula>LEN(TRIM(CO22))&gt;0</formula>
    </cfRule>
  </conditionalFormatting>
  <conditionalFormatting sqref="CO23:CR23">
    <cfRule type="notContainsBlanks" dxfId="1032" priority="269">
      <formula>LEN(TRIM(CO23))&gt;0</formula>
    </cfRule>
  </conditionalFormatting>
  <conditionalFormatting sqref="CO24:CR24">
    <cfRule type="notContainsBlanks" dxfId="1031" priority="268">
      <formula>LEN(TRIM(CO24))&gt;0</formula>
    </cfRule>
  </conditionalFormatting>
  <conditionalFormatting sqref="CO25:CR25">
    <cfRule type="notContainsBlanks" dxfId="1030" priority="267">
      <formula>LEN(TRIM(CO25))&gt;0</formula>
    </cfRule>
  </conditionalFormatting>
  <conditionalFormatting sqref="CO26:CR26">
    <cfRule type="notContainsBlanks" dxfId="1029" priority="266">
      <formula>LEN(TRIM(CO26))&gt;0</formula>
    </cfRule>
  </conditionalFormatting>
  <conditionalFormatting sqref="CO27:CR27">
    <cfRule type="notContainsBlanks" dxfId="1028" priority="265">
      <formula>LEN(TRIM(CO27))&gt;0</formula>
    </cfRule>
  </conditionalFormatting>
  <conditionalFormatting sqref="CO28:CR28">
    <cfRule type="notContainsBlanks" dxfId="1027" priority="264">
      <formula>LEN(TRIM(CO28))&gt;0</formula>
    </cfRule>
  </conditionalFormatting>
  <conditionalFormatting sqref="CO29:CR29">
    <cfRule type="notContainsBlanks" dxfId="1026" priority="263">
      <formula>LEN(TRIM(CO29))&gt;0</formula>
    </cfRule>
  </conditionalFormatting>
  <conditionalFormatting sqref="CO30:CR30">
    <cfRule type="notContainsBlanks" dxfId="1025" priority="262">
      <formula>LEN(TRIM(CO30))&gt;0</formula>
    </cfRule>
  </conditionalFormatting>
  <conditionalFormatting sqref="CO31:CR31">
    <cfRule type="notContainsBlanks" dxfId="1024" priority="261">
      <formula>LEN(TRIM(CO31))&gt;0</formula>
    </cfRule>
  </conditionalFormatting>
  <conditionalFormatting sqref="CO32:CR32">
    <cfRule type="notContainsBlanks" dxfId="1023" priority="260">
      <formula>LEN(TRIM(CO32))&gt;0</formula>
    </cfRule>
  </conditionalFormatting>
  <conditionalFormatting sqref="CO34:CR34">
    <cfRule type="notContainsBlanks" dxfId="1022" priority="259">
      <formula>LEN(TRIM(CO34))&gt;0</formula>
    </cfRule>
  </conditionalFormatting>
  <conditionalFormatting sqref="CO35:CR35">
    <cfRule type="notContainsBlanks" dxfId="1021" priority="258">
      <formula>LEN(TRIM(CO35))&gt;0</formula>
    </cfRule>
  </conditionalFormatting>
  <conditionalFormatting sqref="CO36:CR36">
    <cfRule type="notContainsBlanks" dxfId="1020" priority="257">
      <formula>LEN(TRIM(CO36))&gt;0</formula>
    </cfRule>
  </conditionalFormatting>
  <conditionalFormatting sqref="CO37:CR37">
    <cfRule type="notContainsBlanks" dxfId="1019" priority="256">
      <formula>LEN(TRIM(CO37))&gt;0</formula>
    </cfRule>
  </conditionalFormatting>
  <conditionalFormatting sqref="CO38:CR38">
    <cfRule type="notContainsBlanks" dxfId="1018" priority="255">
      <formula>LEN(TRIM(CO38))&gt;0</formula>
    </cfRule>
  </conditionalFormatting>
  <conditionalFormatting sqref="CO39:CR39">
    <cfRule type="notContainsBlanks" dxfId="1017" priority="254">
      <formula>LEN(TRIM(CO39))&gt;0</formula>
    </cfRule>
  </conditionalFormatting>
  <conditionalFormatting sqref="CO40:CR40">
    <cfRule type="notContainsBlanks" dxfId="1016" priority="253">
      <formula>LEN(TRIM(CO40))&gt;0</formula>
    </cfRule>
  </conditionalFormatting>
  <conditionalFormatting sqref="CO33:CR33">
    <cfRule type="notContainsBlanks" dxfId="1015" priority="252">
      <formula>LEN(TRIM(CO33))&gt;0</formula>
    </cfRule>
  </conditionalFormatting>
  <conditionalFormatting sqref="CO13:CR13">
    <cfRule type="notContainsBlanks" dxfId="1014" priority="251">
      <formula>LEN(TRIM(CO13))&gt;0</formula>
    </cfRule>
  </conditionalFormatting>
  <conditionalFormatting sqref="CO14:CR14">
    <cfRule type="notContainsBlanks" dxfId="1013" priority="250">
      <formula>LEN(TRIM(CO14))&gt;0</formula>
    </cfRule>
  </conditionalFormatting>
  <conditionalFormatting sqref="CO15:CR15">
    <cfRule type="notContainsBlanks" dxfId="1012" priority="249">
      <formula>LEN(TRIM(CO15))&gt;0</formula>
    </cfRule>
  </conditionalFormatting>
  <conditionalFormatting sqref="CO16:CR16">
    <cfRule type="notContainsBlanks" dxfId="1011" priority="248">
      <formula>LEN(TRIM(CO16))&gt;0</formula>
    </cfRule>
  </conditionalFormatting>
  <conditionalFormatting sqref="CO41:CR41">
    <cfRule type="notContainsBlanks" dxfId="1010" priority="247">
      <formula>LEN(TRIM(CO41))&gt;0</formula>
    </cfRule>
  </conditionalFormatting>
  <conditionalFormatting sqref="CO42:CR42">
    <cfRule type="notContainsBlanks" dxfId="1009" priority="246">
      <formula>LEN(TRIM(CO42))&gt;0</formula>
    </cfRule>
  </conditionalFormatting>
  <conditionalFormatting sqref="CS12:CV12">
    <cfRule type="notContainsBlanks" dxfId="1008" priority="245">
      <formula>LEN(TRIM(CS12))&gt;0</formula>
    </cfRule>
  </conditionalFormatting>
  <conditionalFormatting sqref="CS17:CV17">
    <cfRule type="notContainsBlanks" dxfId="1007" priority="244">
      <formula>LEN(TRIM(CS17))&gt;0</formula>
    </cfRule>
  </conditionalFormatting>
  <conditionalFormatting sqref="CS18:CV18">
    <cfRule type="notContainsBlanks" dxfId="1006" priority="243">
      <formula>LEN(TRIM(CS18))&gt;0</formula>
    </cfRule>
  </conditionalFormatting>
  <conditionalFormatting sqref="CS19:CV19">
    <cfRule type="notContainsBlanks" dxfId="1005" priority="242">
      <formula>LEN(TRIM(CS19))&gt;0</formula>
    </cfRule>
  </conditionalFormatting>
  <conditionalFormatting sqref="CS20:CV20">
    <cfRule type="notContainsBlanks" dxfId="1004" priority="241">
      <formula>LEN(TRIM(CS20))&gt;0</formula>
    </cfRule>
  </conditionalFormatting>
  <conditionalFormatting sqref="CS21:CV21">
    <cfRule type="notContainsBlanks" dxfId="1003" priority="240">
      <formula>LEN(TRIM(CS21))&gt;0</formula>
    </cfRule>
  </conditionalFormatting>
  <conditionalFormatting sqref="CS22:CV22">
    <cfRule type="notContainsBlanks" dxfId="1002" priority="239">
      <formula>LEN(TRIM(CS22))&gt;0</formula>
    </cfRule>
  </conditionalFormatting>
  <conditionalFormatting sqref="CS23:CV23">
    <cfRule type="notContainsBlanks" dxfId="1001" priority="238">
      <formula>LEN(TRIM(CS23))&gt;0</formula>
    </cfRule>
  </conditionalFormatting>
  <conditionalFormatting sqref="CS24:CV24">
    <cfRule type="notContainsBlanks" dxfId="1000" priority="237">
      <formula>LEN(TRIM(CS24))&gt;0</formula>
    </cfRule>
  </conditionalFormatting>
  <conditionalFormatting sqref="CW36:CZ36">
    <cfRule type="notContainsBlanks" dxfId="999" priority="173">
      <formula>LEN(TRIM(CW36))&gt;0</formula>
    </cfRule>
  </conditionalFormatting>
  <conditionalFormatting sqref="AS43:AV43">
    <cfRule type="notContainsBlanks" dxfId="998" priority="206">
      <formula>LEN(TRIM(AS43))&gt;0</formula>
    </cfRule>
  </conditionalFormatting>
  <conditionalFormatting sqref="CS27:CV27">
    <cfRule type="notContainsBlanks" dxfId="997" priority="234">
      <formula>LEN(TRIM(CS27))&gt;0</formula>
    </cfRule>
  </conditionalFormatting>
  <conditionalFormatting sqref="CS28:CV28">
    <cfRule type="notContainsBlanks" dxfId="996" priority="233">
      <formula>LEN(TRIM(CS28))&gt;0</formula>
    </cfRule>
  </conditionalFormatting>
  <conditionalFormatting sqref="CS29:CV29">
    <cfRule type="notContainsBlanks" dxfId="995" priority="232">
      <formula>LEN(TRIM(CS29))&gt;0</formula>
    </cfRule>
  </conditionalFormatting>
  <conditionalFormatting sqref="CS30:CV30">
    <cfRule type="notContainsBlanks" dxfId="994" priority="231">
      <formula>LEN(TRIM(CS30))&gt;0</formula>
    </cfRule>
  </conditionalFormatting>
  <conditionalFormatting sqref="CS31:CV31">
    <cfRule type="notContainsBlanks" dxfId="993" priority="230">
      <formula>LEN(TRIM(CS31))&gt;0</formula>
    </cfRule>
  </conditionalFormatting>
  <conditionalFormatting sqref="CS32:CV32">
    <cfRule type="notContainsBlanks" dxfId="992" priority="229">
      <formula>LEN(TRIM(CS32))&gt;0</formula>
    </cfRule>
  </conditionalFormatting>
  <conditionalFormatting sqref="CS34:CV34">
    <cfRule type="notContainsBlanks" dxfId="991" priority="228">
      <formula>LEN(TRIM(CS34))&gt;0</formula>
    </cfRule>
  </conditionalFormatting>
  <conditionalFormatting sqref="CS35:CV35">
    <cfRule type="notContainsBlanks" dxfId="990" priority="227">
      <formula>LEN(TRIM(CS35))&gt;0</formula>
    </cfRule>
  </conditionalFormatting>
  <conditionalFormatting sqref="CS36:CV36">
    <cfRule type="notContainsBlanks" dxfId="989" priority="226">
      <formula>LEN(TRIM(CS36))&gt;0</formula>
    </cfRule>
  </conditionalFormatting>
  <conditionalFormatting sqref="CS37:CV37">
    <cfRule type="notContainsBlanks" dxfId="988" priority="225">
      <formula>LEN(TRIM(CS37))&gt;0</formula>
    </cfRule>
  </conditionalFormatting>
  <conditionalFormatting sqref="CS38:CV38">
    <cfRule type="notContainsBlanks" dxfId="987" priority="224">
      <formula>LEN(TRIM(CS38))&gt;0</formula>
    </cfRule>
  </conditionalFormatting>
  <conditionalFormatting sqref="CS39:CV39">
    <cfRule type="notContainsBlanks" dxfId="986" priority="223">
      <formula>LEN(TRIM(CS39))&gt;0</formula>
    </cfRule>
  </conditionalFormatting>
  <conditionalFormatting sqref="CS40:CV40">
    <cfRule type="notContainsBlanks" dxfId="985" priority="222">
      <formula>LEN(TRIM(CS40))&gt;0</formula>
    </cfRule>
  </conditionalFormatting>
  <conditionalFormatting sqref="CS33:CV33">
    <cfRule type="notContainsBlanks" dxfId="984" priority="221">
      <formula>LEN(TRIM(CS33))&gt;0</formula>
    </cfRule>
  </conditionalFormatting>
  <conditionalFormatting sqref="CS13:CV13">
    <cfRule type="notContainsBlanks" dxfId="983" priority="220">
      <formula>LEN(TRIM(CS13))&gt;0</formula>
    </cfRule>
  </conditionalFormatting>
  <conditionalFormatting sqref="CS14:CV14">
    <cfRule type="notContainsBlanks" dxfId="982" priority="219">
      <formula>LEN(TRIM(CS14))&gt;0</formula>
    </cfRule>
  </conditionalFormatting>
  <conditionalFormatting sqref="CS15:CV15">
    <cfRule type="notContainsBlanks" dxfId="981" priority="218">
      <formula>LEN(TRIM(CS15))&gt;0</formula>
    </cfRule>
  </conditionalFormatting>
  <conditionalFormatting sqref="CS16:CV16">
    <cfRule type="notContainsBlanks" dxfId="980" priority="217">
      <formula>LEN(TRIM(CS16))&gt;0</formula>
    </cfRule>
  </conditionalFormatting>
  <conditionalFormatting sqref="CS41:CV41">
    <cfRule type="notContainsBlanks" dxfId="979" priority="216">
      <formula>LEN(TRIM(CS41))&gt;0</formula>
    </cfRule>
  </conditionalFormatting>
  <conditionalFormatting sqref="CS42:CV42">
    <cfRule type="notContainsBlanks" dxfId="978" priority="215">
      <formula>LEN(TRIM(CS42))&gt;0</formula>
    </cfRule>
  </conditionalFormatting>
  <conditionalFormatting sqref="I43:T43">
    <cfRule type="notContainsBlanks" dxfId="977" priority="214">
      <formula>LEN(TRIM(I43))&gt;0</formula>
    </cfRule>
  </conditionalFormatting>
  <conditionalFormatting sqref="U43:X43">
    <cfRule type="notContainsBlanks" dxfId="976" priority="213">
      <formula>LEN(TRIM(U43))&gt;0</formula>
    </cfRule>
  </conditionalFormatting>
  <conditionalFormatting sqref="E43:H43">
    <cfRule type="notContainsBlanks" dxfId="975" priority="212">
      <formula>LEN(TRIM(E43))&gt;0</formula>
    </cfRule>
  </conditionalFormatting>
  <conditionalFormatting sqref="Y43:AB43">
    <cfRule type="notContainsBlanks" dxfId="974" priority="211">
      <formula>LEN(TRIM(Y43))&gt;0</formula>
    </cfRule>
  </conditionalFormatting>
  <conditionalFormatting sqref="DA36:DD36">
    <cfRule type="notContainsBlanks" dxfId="973" priority="142">
      <formula>LEN(TRIM(DA36))&gt;0</formula>
    </cfRule>
  </conditionalFormatting>
  <conditionalFormatting sqref="DE36:DH36">
    <cfRule type="notContainsBlanks" dxfId="972" priority="111">
      <formula>LEN(TRIM(DE36))&gt;0</formula>
    </cfRule>
  </conditionalFormatting>
  <conditionalFormatting sqref="DI36:DL36">
    <cfRule type="notContainsBlanks" dxfId="971" priority="80">
      <formula>LEN(TRIM(DI36))&gt;0</formula>
    </cfRule>
  </conditionalFormatting>
  <conditionalFormatting sqref="BE43:BH43">
    <cfRule type="notContainsBlanks" dxfId="970" priority="203">
      <formula>LEN(TRIM(BE43))&gt;0</formula>
    </cfRule>
  </conditionalFormatting>
  <conditionalFormatting sqref="CW37:CZ37">
    <cfRule type="notContainsBlanks" dxfId="969" priority="172">
      <formula>LEN(TRIM(CW37))&gt;0</formula>
    </cfRule>
  </conditionalFormatting>
  <conditionalFormatting sqref="DA37:DD37">
    <cfRule type="notContainsBlanks" dxfId="968" priority="141">
      <formula>LEN(TRIM(DA37))&gt;0</formula>
    </cfRule>
  </conditionalFormatting>
  <conditionalFormatting sqref="BI43:BL43">
    <cfRule type="notContainsBlanks" dxfId="967" priority="202">
      <formula>LEN(TRIM(BI43))&gt;0</formula>
    </cfRule>
  </conditionalFormatting>
  <conditionalFormatting sqref="BM43:BP43">
    <cfRule type="notContainsBlanks" dxfId="966" priority="201">
      <formula>LEN(TRIM(BM43))&gt;0</formula>
    </cfRule>
  </conditionalFormatting>
  <conditionalFormatting sqref="BQ43:BT43">
    <cfRule type="notContainsBlanks" dxfId="965" priority="200">
      <formula>LEN(TRIM(BQ43))&gt;0</formula>
    </cfRule>
  </conditionalFormatting>
  <conditionalFormatting sqref="BU43:BX43">
    <cfRule type="notContainsBlanks" dxfId="964" priority="199">
      <formula>LEN(TRIM(BU43))&gt;0</formula>
    </cfRule>
  </conditionalFormatting>
  <conditionalFormatting sqref="CS43:CV43">
    <cfRule type="notContainsBlanks" dxfId="963" priority="198">
      <formula>LEN(TRIM(CS43))&gt;0</formula>
    </cfRule>
  </conditionalFormatting>
  <conditionalFormatting sqref="DM36:DP36">
    <cfRule type="notContainsBlanks" dxfId="962" priority="49">
      <formula>LEN(TRIM(DM36))&gt;0</formula>
    </cfRule>
  </conditionalFormatting>
  <conditionalFormatting sqref="CO43:CR43">
    <cfRule type="notContainsBlanks" dxfId="961" priority="197">
      <formula>LEN(TRIM(CO43))&gt;0</formula>
    </cfRule>
  </conditionalFormatting>
  <conditionalFormatting sqref="CK43:CN43">
    <cfRule type="notContainsBlanks" dxfId="960" priority="196">
      <formula>LEN(TRIM(CK43))&gt;0</formula>
    </cfRule>
  </conditionalFormatting>
  <conditionalFormatting sqref="CG43:CJ43">
    <cfRule type="notContainsBlanks" dxfId="959" priority="195">
      <formula>LEN(TRIM(CG43))&gt;0</formula>
    </cfRule>
  </conditionalFormatting>
  <conditionalFormatting sqref="CC43:CF43">
    <cfRule type="notContainsBlanks" dxfId="958" priority="194">
      <formula>LEN(TRIM(CC43))&gt;0</formula>
    </cfRule>
  </conditionalFormatting>
  <conditionalFormatting sqref="BY43:CB43">
    <cfRule type="notContainsBlanks" dxfId="957" priority="193">
      <formula>LEN(TRIM(BY43))&gt;0</formula>
    </cfRule>
  </conditionalFormatting>
  <conditionalFormatting sqref="CW12:CZ12">
    <cfRule type="notContainsBlanks" dxfId="956" priority="192">
      <formula>LEN(TRIM(CW12))&gt;0</formula>
    </cfRule>
  </conditionalFormatting>
  <conditionalFormatting sqref="CW17:CZ17">
    <cfRule type="notContainsBlanks" dxfId="955" priority="191">
      <formula>LEN(TRIM(CW17))&gt;0</formula>
    </cfRule>
  </conditionalFormatting>
  <conditionalFormatting sqref="CW18:CZ18">
    <cfRule type="notContainsBlanks" dxfId="954" priority="190">
      <formula>LEN(TRIM(CW18))&gt;0</formula>
    </cfRule>
  </conditionalFormatting>
  <conditionalFormatting sqref="CW19:CZ19">
    <cfRule type="notContainsBlanks" dxfId="953" priority="189">
      <formula>LEN(TRIM(CW19))&gt;0</formula>
    </cfRule>
  </conditionalFormatting>
  <conditionalFormatting sqref="CW20:CZ20">
    <cfRule type="notContainsBlanks" dxfId="952" priority="188">
      <formula>LEN(TRIM(CW20))&gt;0</formula>
    </cfRule>
  </conditionalFormatting>
  <conditionalFormatting sqref="CW21:CZ21">
    <cfRule type="notContainsBlanks" dxfId="951" priority="187">
      <formula>LEN(TRIM(CW21))&gt;0</formula>
    </cfRule>
  </conditionalFormatting>
  <conditionalFormatting sqref="CW22:CZ22">
    <cfRule type="notContainsBlanks" dxfId="950" priority="186">
      <formula>LEN(TRIM(CW22))&gt;0</formula>
    </cfRule>
  </conditionalFormatting>
  <conditionalFormatting sqref="CW23:CZ23">
    <cfRule type="notContainsBlanks" dxfId="949" priority="185">
      <formula>LEN(TRIM(CW23))&gt;0</formula>
    </cfRule>
  </conditionalFormatting>
  <conditionalFormatting sqref="CW24:CZ24">
    <cfRule type="notContainsBlanks" dxfId="948" priority="184">
      <formula>LEN(TRIM(CW24))&gt;0</formula>
    </cfRule>
  </conditionalFormatting>
  <conditionalFormatting sqref="CW25:CZ25">
    <cfRule type="notContainsBlanks" dxfId="947" priority="183">
      <formula>LEN(TRIM(CW25))&gt;0</formula>
    </cfRule>
  </conditionalFormatting>
  <conditionalFormatting sqref="CW26:CZ26">
    <cfRule type="notContainsBlanks" dxfId="946" priority="182">
      <formula>LEN(TRIM(CW26))&gt;0</formula>
    </cfRule>
  </conditionalFormatting>
  <conditionalFormatting sqref="CW27:CZ27">
    <cfRule type="notContainsBlanks" dxfId="945" priority="181">
      <formula>LEN(TRIM(CW27))&gt;0</formula>
    </cfRule>
  </conditionalFormatting>
  <conditionalFormatting sqref="CW28:CZ28">
    <cfRule type="notContainsBlanks" dxfId="944" priority="180">
      <formula>LEN(TRIM(CW28))&gt;0</formula>
    </cfRule>
  </conditionalFormatting>
  <conditionalFormatting sqref="CW29:CZ29">
    <cfRule type="notContainsBlanks" dxfId="943" priority="179">
      <formula>LEN(TRIM(CW29))&gt;0</formula>
    </cfRule>
  </conditionalFormatting>
  <conditionalFormatting sqref="CW30:CZ30">
    <cfRule type="notContainsBlanks" dxfId="942" priority="178">
      <formula>LEN(TRIM(CW30))&gt;0</formula>
    </cfRule>
  </conditionalFormatting>
  <conditionalFormatting sqref="CW31:CZ31">
    <cfRule type="notContainsBlanks" dxfId="941" priority="177">
      <formula>LEN(TRIM(CW31))&gt;0</formula>
    </cfRule>
  </conditionalFormatting>
  <conditionalFormatting sqref="CW32:CZ32">
    <cfRule type="notContainsBlanks" dxfId="940" priority="176">
      <formula>LEN(TRIM(CW32))&gt;0</formula>
    </cfRule>
  </conditionalFormatting>
  <conditionalFormatting sqref="CW34:CZ34">
    <cfRule type="notContainsBlanks" dxfId="939" priority="175">
      <formula>LEN(TRIM(CW34))&gt;0</formula>
    </cfRule>
  </conditionalFormatting>
  <conditionalFormatting sqref="CW35:CZ35">
    <cfRule type="notContainsBlanks" dxfId="938" priority="174">
      <formula>LEN(TRIM(CW35))&gt;0</formula>
    </cfRule>
  </conditionalFormatting>
  <conditionalFormatting sqref="DE37:DH37">
    <cfRule type="notContainsBlanks" dxfId="937" priority="110">
      <formula>LEN(TRIM(DE37))&gt;0</formula>
    </cfRule>
  </conditionalFormatting>
  <conditionalFormatting sqref="CW38:CZ38">
    <cfRule type="notContainsBlanks" dxfId="936" priority="171">
      <formula>LEN(TRIM(CW38))&gt;0</formula>
    </cfRule>
  </conditionalFormatting>
  <conditionalFormatting sqref="CW39:CZ39">
    <cfRule type="notContainsBlanks" dxfId="935" priority="170">
      <formula>LEN(TRIM(CW39))&gt;0</formula>
    </cfRule>
  </conditionalFormatting>
  <conditionalFormatting sqref="CW40:CZ40">
    <cfRule type="notContainsBlanks" dxfId="934" priority="169">
      <formula>LEN(TRIM(CW40))&gt;0</formula>
    </cfRule>
  </conditionalFormatting>
  <conditionalFormatting sqref="CW33:CZ33">
    <cfRule type="notContainsBlanks" dxfId="933" priority="168">
      <formula>LEN(TRIM(CW33))&gt;0</formula>
    </cfRule>
  </conditionalFormatting>
  <conditionalFormatting sqref="CW13:CZ13">
    <cfRule type="notContainsBlanks" dxfId="932" priority="167">
      <formula>LEN(TRIM(CW13))&gt;0</formula>
    </cfRule>
  </conditionalFormatting>
  <conditionalFormatting sqref="DQ33:DT33">
    <cfRule type="notContainsBlanks" dxfId="931" priority="13">
      <formula>LEN(TRIM(DQ33))&gt;0</formula>
    </cfRule>
  </conditionalFormatting>
  <conditionalFormatting sqref="DI37:DL37">
    <cfRule type="notContainsBlanks" dxfId="930" priority="79">
      <formula>LEN(TRIM(DI37))&gt;0</formula>
    </cfRule>
  </conditionalFormatting>
  <conditionalFormatting sqref="CW14:CZ14">
    <cfRule type="notContainsBlanks" dxfId="929" priority="166">
      <formula>LEN(TRIM(CW14))&gt;0</formula>
    </cfRule>
  </conditionalFormatting>
  <conditionalFormatting sqref="CW15:CZ15">
    <cfRule type="notContainsBlanks" dxfId="928" priority="165">
      <formula>LEN(TRIM(CW15))&gt;0</formula>
    </cfRule>
  </conditionalFormatting>
  <conditionalFormatting sqref="CW16:CZ16">
    <cfRule type="notContainsBlanks" dxfId="927" priority="164">
      <formula>LEN(TRIM(CW16))&gt;0</formula>
    </cfRule>
  </conditionalFormatting>
  <conditionalFormatting sqref="CW41:CZ41">
    <cfRule type="notContainsBlanks" dxfId="926" priority="163">
      <formula>LEN(TRIM(CW41))&gt;0</formula>
    </cfRule>
  </conditionalFormatting>
  <conditionalFormatting sqref="CW42:CZ42">
    <cfRule type="notContainsBlanks" dxfId="925" priority="162">
      <formula>LEN(TRIM(CW42))&gt;0</formula>
    </cfRule>
  </conditionalFormatting>
  <conditionalFormatting sqref="DA12:DD12">
    <cfRule type="notContainsBlanks" dxfId="924" priority="161">
      <formula>LEN(TRIM(DA12))&gt;0</formula>
    </cfRule>
  </conditionalFormatting>
  <conditionalFormatting sqref="DA17:DD17">
    <cfRule type="notContainsBlanks" dxfId="923" priority="160">
      <formula>LEN(TRIM(DA17))&gt;0</formula>
    </cfRule>
  </conditionalFormatting>
  <conditionalFormatting sqref="DA18:DD18">
    <cfRule type="notContainsBlanks" dxfId="922" priority="159">
      <formula>LEN(TRIM(DA18))&gt;0</formula>
    </cfRule>
  </conditionalFormatting>
  <conditionalFormatting sqref="DA19:DD19">
    <cfRule type="notContainsBlanks" dxfId="921" priority="158">
      <formula>LEN(TRIM(DA19))&gt;0</formula>
    </cfRule>
  </conditionalFormatting>
  <conditionalFormatting sqref="DA20:DD20">
    <cfRule type="notContainsBlanks" dxfId="920" priority="157">
      <formula>LEN(TRIM(DA20))&gt;0</formula>
    </cfRule>
  </conditionalFormatting>
  <conditionalFormatting sqref="DA21:DD21">
    <cfRule type="notContainsBlanks" dxfId="919" priority="156">
      <formula>LEN(TRIM(DA21))&gt;0</formula>
    </cfRule>
  </conditionalFormatting>
  <conditionalFormatting sqref="DA22:DD22">
    <cfRule type="notContainsBlanks" dxfId="918" priority="155">
      <formula>LEN(TRIM(DA22))&gt;0</formula>
    </cfRule>
  </conditionalFormatting>
  <conditionalFormatting sqref="DA23:DD23">
    <cfRule type="notContainsBlanks" dxfId="917" priority="154">
      <formula>LEN(TRIM(DA23))&gt;0</formula>
    </cfRule>
  </conditionalFormatting>
  <conditionalFormatting sqref="DA24:DD24">
    <cfRule type="notContainsBlanks" dxfId="916" priority="153">
      <formula>LEN(TRIM(DA24))&gt;0</formula>
    </cfRule>
  </conditionalFormatting>
  <conditionalFormatting sqref="DA25:DD25">
    <cfRule type="notContainsBlanks" dxfId="915" priority="152">
      <formula>LEN(TRIM(DA25))&gt;0</formula>
    </cfRule>
  </conditionalFormatting>
  <conditionalFormatting sqref="DA26:DD26">
    <cfRule type="notContainsBlanks" dxfId="914" priority="151">
      <formula>LEN(TRIM(DA26))&gt;0</formula>
    </cfRule>
  </conditionalFormatting>
  <conditionalFormatting sqref="DA27:DD27">
    <cfRule type="notContainsBlanks" dxfId="913" priority="150">
      <formula>LEN(TRIM(DA27))&gt;0</formula>
    </cfRule>
  </conditionalFormatting>
  <conditionalFormatting sqref="DA28:DD28">
    <cfRule type="notContainsBlanks" dxfId="912" priority="149">
      <formula>LEN(TRIM(DA28))&gt;0</formula>
    </cfRule>
  </conditionalFormatting>
  <conditionalFormatting sqref="DA29:DD29">
    <cfRule type="notContainsBlanks" dxfId="911" priority="148">
      <formula>LEN(TRIM(DA29))&gt;0</formula>
    </cfRule>
  </conditionalFormatting>
  <conditionalFormatting sqref="DA30:DD30">
    <cfRule type="notContainsBlanks" dxfId="910" priority="147">
      <formula>LEN(TRIM(DA30))&gt;0</formula>
    </cfRule>
  </conditionalFormatting>
  <conditionalFormatting sqref="DA31:DD31">
    <cfRule type="notContainsBlanks" dxfId="909" priority="146">
      <formula>LEN(TRIM(DA31))&gt;0</formula>
    </cfRule>
  </conditionalFormatting>
  <conditionalFormatting sqref="DA32:DD32">
    <cfRule type="notContainsBlanks" dxfId="908" priority="145">
      <formula>LEN(TRIM(DA32))&gt;0</formula>
    </cfRule>
  </conditionalFormatting>
  <conditionalFormatting sqref="DA34:DD34">
    <cfRule type="notContainsBlanks" dxfId="907" priority="144">
      <formula>LEN(TRIM(DA34))&gt;0</formula>
    </cfRule>
  </conditionalFormatting>
  <conditionalFormatting sqref="DA35:DD35">
    <cfRule type="notContainsBlanks" dxfId="906" priority="143">
      <formula>LEN(TRIM(DA35))&gt;0</formula>
    </cfRule>
  </conditionalFormatting>
  <conditionalFormatting sqref="DA38:DD38">
    <cfRule type="notContainsBlanks" dxfId="905" priority="140">
      <formula>LEN(TRIM(DA38))&gt;0</formula>
    </cfRule>
  </conditionalFormatting>
  <conditionalFormatting sqref="DA39:DD39">
    <cfRule type="notContainsBlanks" dxfId="904" priority="139">
      <formula>LEN(TRIM(DA39))&gt;0</formula>
    </cfRule>
  </conditionalFormatting>
  <conditionalFormatting sqref="DA40:DD40">
    <cfRule type="notContainsBlanks" dxfId="903" priority="138">
      <formula>LEN(TRIM(DA40))&gt;0</formula>
    </cfRule>
  </conditionalFormatting>
  <conditionalFormatting sqref="DA33:DD33">
    <cfRule type="notContainsBlanks" dxfId="902" priority="137">
      <formula>LEN(TRIM(DA33))&gt;0</formula>
    </cfRule>
  </conditionalFormatting>
  <conditionalFormatting sqref="DA13:DD13">
    <cfRule type="notContainsBlanks" dxfId="901" priority="136">
      <formula>LEN(TRIM(DA13))&gt;0</formula>
    </cfRule>
  </conditionalFormatting>
  <conditionalFormatting sqref="DM37:DP37">
    <cfRule type="notContainsBlanks" dxfId="900" priority="48">
      <formula>LEN(TRIM(DM37))&gt;0</formula>
    </cfRule>
  </conditionalFormatting>
  <conditionalFormatting sqref="DA14:DD14">
    <cfRule type="notContainsBlanks" dxfId="899" priority="135">
      <formula>LEN(TRIM(DA14))&gt;0</formula>
    </cfRule>
  </conditionalFormatting>
  <conditionalFormatting sqref="DA15:DD15">
    <cfRule type="notContainsBlanks" dxfId="898" priority="134">
      <formula>LEN(TRIM(DA15))&gt;0</formula>
    </cfRule>
  </conditionalFormatting>
  <conditionalFormatting sqref="DA16:DD16">
    <cfRule type="notContainsBlanks" dxfId="897" priority="133">
      <formula>LEN(TRIM(DA16))&gt;0</formula>
    </cfRule>
  </conditionalFormatting>
  <conditionalFormatting sqref="DA41:DD41">
    <cfRule type="notContainsBlanks" dxfId="896" priority="132">
      <formula>LEN(TRIM(DA41))&gt;0</formula>
    </cfRule>
  </conditionalFormatting>
  <conditionalFormatting sqref="DA42:DD42">
    <cfRule type="notContainsBlanks" dxfId="895" priority="131">
      <formula>LEN(TRIM(DA42))&gt;0</formula>
    </cfRule>
  </conditionalFormatting>
  <conditionalFormatting sqref="DE12:DH12">
    <cfRule type="notContainsBlanks" dxfId="894" priority="130">
      <formula>LEN(TRIM(DE12))&gt;0</formula>
    </cfRule>
  </conditionalFormatting>
  <conditionalFormatting sqref="DE17:DH17">
    <cfRule type="notContainsBlanks" dxfId="893" priority="129">
      <formula>LEN(TRIM(DE17))&gt;0</formula>
    </cfRule>
  </conditionalFormatting>
  <conditionalFormatting sqref="DE18:DH18">
    <cfRule type="notContainsBlanks" dxfId="892" priority="128">
      <formula>LEN(TRIM(DE18))&gt;0</formula>
    </cfRule>
  </conditionalFormatting>
  <conditionalFormatting sqref="DE19:DH19">
    <cfRule type="notContainsBlanks" dxfId="891" priority="127">
      <formula>LEN(TRIM(DE19))&gt;0</formula>
    </cfRule>
  </conditionalFormatting>
  <conditionalFormatting sqref="DE20:DH20">
    <cfRule type="notContainsBlanks" dxfId="890" priority="126">
      <formula>LEN(TRIM(DE20))&gt;0</formula>
    </cfRule>
  </conditionalFormatting>
  <conditionalFormatting sqref="DE21:DH21">
    <cfRule type="notContainsBlanks" dxfId="889" priority="125">
      <formula>LEN(TRIM(DE21))&gt;0</formula>
    </cfRule>
  </conditionalFormatting>
  <conditionalFormatting sqref="DE22:DH22">
    <cfRule type="notContainsBlanks" dxfId="888" priority="124">
      <formula>LEN(TRIM(DE22))&gt;0</formula>
    </cfRule>
  </conditionalFormatting>
  <conditionalFormatting sqref="DE23:DH23">
    <cfRule type="notContainsBlanks" dxfId="887" priority="123">
      <formula>LEN(TRIM(DE23))&gt;0</formula>
    </cfRule>
  </conditionalFormatting>
  <conditionalFormatting sqref="DE24:DH24">
    <cfRule type="notContainsBlanks" dxfId="886" priority="122">
      <formula>LEN(TRIM(DE24))&gt;0</formula>
    </cfRule>
  </conditionalFormatting>
  <conditionalFormatting sqref="DE25:DH25">
    <cfRule type="notContainsBlanks" dxfId="885" priority="121">
      <formula>LEN(TRIM(DE25))&gt;0</formula>
    </cfRule>
  </conditionalFormatting>
  <conditionalFormatting sqref="DE26:DH26">
    <cfRule type="notContainsBlanks" dxfId="884" priority="120">
      <formula>LEN(TRIM(DE26))&gt;0</formula>
    </cfRule>
  </conditionalFormatting>
  <conditionalFormatting sqref="DE27:DH27">
    <cfRule type="notContainsBlanks" dxfId="883" priority="119">
      <formula>LEN(TRIM(DE27))&gt;0</formula>
    </cfRule>
  </conditionalFormatting>
  <conditionalFormatting sqref="DE28:DH28">
    <cfRule type="notContainsBlanks" dxfId="882" priority="118">
      <formula>LEN(TRIM(DE28))&gt;0</formula>
    </cfRule>
  </conditionalFormatting>
  <conditionalFormatting sqref="DE29:DH29">
    <cfRule type="notContainsBlanks" dxfId="881" priority="117">
      <formula>LEN(TRIM(DE29))&gt;0</formula>
    </cfRule>
  </conditionalFormatting>
  <conditionalFormatting sqref="DE30:DH30">
    <cfRule type="notContainsBlanks" dxfId="880" priority="116">
      <formula>LEN(TRIM(DE30))&gt;0</formula>
    </cfRule>
  </conditionalFormatting>
  <conditionalFormatting sqref="DE31:DH31">
    <cfRule type="notContainsBlanks" dxfId="879" priority="115">
      <formula>LEN(TRIM(DE31))&gt;0</formula>
    </cfRule>
  </conditionalFormatting>
  <conditionalFormatting sqref="DE32:DH32">
    <cfRule type="notContainsBlanks" dxfId="878" priority="114">
      <formula>LEN(TRIM(DE32))&gt;0</formula>
    </cfRule>
  </conditionalFormatting>
  <conditionalFormatting sqref="DE34:DH34">
    <cfRule type="notContainsBlanks" dxfId="877" priority="113">
      <formula>LEN(TRIM(DE34))&gt;0</formula>
    </cfRule>
  </conditionalFormatting>
  <conditionalFormatting sqref="DE35:DH35">
    <cfRule type="notContainsBlanks" dxfId="876" priority="112">
      <formula>LEN(TRIM(DE35))&gt;0</formula>
    </cfRule>
  </conditionalFormatting>
  <conditionalFormatting sqref="DE38:DH38">
    <cfRule type="notContainsBlanks" dxfId="875" priority="109">
      <formula>LEN(TRIM(DE38))&gt;0</formula>
    </cfRule>
  </conditionalFormatting>
  <conditionalFormatting sqref="DE39:DH39">
    <cfRule type="notContainsBlanks" dxfId="874" priority="108">
      <formula>LEN(TRIM(DE39))&gt;0</formula>
    </cfRule>
  </conditionalFormatting>
  <conditionalFormatting sqref="DE40:DH40">
    <cfRule type="notContainsBlanks" dxfId="873" priority="107">
      <formula>LEN(TRIM(DE40))&gt;0</formula>
    </cfRule>
  </conditionalFormatting>
  <conditionalFormatting sqref="DE33:DH33">
    <cfRule type="notContainsBlanks" dxfId="872" priority="106">
      <formula>LEN(TRIM(DE33))&gt;0</formula>
    </cfRule>
  </conditionalFormatting>
  <conditionalFormatting sqref="DE13:DH13">
    <cfRule type="notContainsBlanks" dxfId="871" priority="105">
      <formula>LEN(TRIM(DE13))&gt;0</formula>
    </cfRule>
  </conditionalFormatting>
  <conditionalFormatting sqref="DQ13:DT13">
    <cfRule type="notContainsBlanks" dxfId="870" priority="12">
      <formula>LEN(TRIM(DQ13))&gt;0</formula>
    </cfRule>
  </conditionalFormatting>
  <conditionalFormatting sqref="DE14:DH14">
    <cfRule type="notContainsBlanks" dxfId="869" priority="104">
      <formula>LEN(TRIM(DE14))&gt;0</formula>
    </cfRule>
  </conditionalFormatting>
  <conditionalFormatting sqref="DE15:DH15">
    <cfRule type="notContainsBlanks" dxfId="868" priority="103">
      <formula>LEN(TRIM(DE15))&gt;0</formula>
    </cfRule>
  </conditionalFormatting>
  <conditionalFormatting sqref="DE16:DH16">
    <cfRule type="notContainsBlanks" dxfId="867" priority="102">
      <formula>LEN(TRIM(DE16))&gt;0</formula>
    </cfRule>
  </conditionalFormatting>
  <conditionalFormatting sqref="DE41:DH41">
    <cfRule type="notContainsBlanks" dxfId="866" priority="101">
      <formula>LEN(TRIM(DE41))&gt;0</formula>
    </cfRule>
  </conditionalFormatting>
  <conditionalFormatting sqref="DE42:DH42">
    <cfRule type="notContainsBlanks" dxfId="865" priority="100">
      <formula>LEN(TRIM(DE42))&gt;0</formula>
    </cfRule>
  </conditionalFormatting>
  <conditionalFormatting sqref="DI12:DL12">
    <cfRule type="notContainsBlanks" dxfId="864" priority="99">
      <formula>LEN(TRIM(DI12))&gt;0</formula>
    </cfRule>
  </conditionalFormatting>
  <conditionalFormatting sqref="DI17:DL17">
    <cfRule type="notContainsBlanks" dxfId="863" priority="98">
      <formula>LEN(TRIM(DI17))&gt;0</formula>
    </cfRule>
  </conditionalFormatting>
  <conditionalFormatting sqref="DI18:DL18">
    <cfRule type="notContainsBlanks" dxfId="862" priority="97">
      <formula>LEN(TRIM(DI18))&gt;0</formula>
    </cfRule>
  </conditionalFormatting>
  <conditionalFormatting sqref="DI19:DL19">
    <cfRule type="notContainsBlanks" dxfId="861" priority="96">
      <formula>LEN(TRIM(DI19))&gt;0</formula>
    </cfRule>
  </conditionalFormatting>
  <conditionalFormatting sqref="DI20:DL20">
    <cfRule type="notContainsBlanks" dxfId="860" priority="95">
      <formula>LEN(TRIM(DI20))&gt;0</formula>
    </cfRule>
  </conditionalFormatting>
  <conditionalFormatting sqref="DI21:DL21">
    <cfRule type="notContainsBlanks" dxfId="859" priority="94">
      <formula>LEN(TRIM(DI21))&gt;0</formula>
    </cfRule>
  </conditionalFormatting>
  <conditionalFormatting sqref="DI22:DL22">
    <cfRule type="notContainsBlanks" dxfId="858" priority="93">
      <formula>LEN(TRIM(DI22))&gt;0</formula>
    </cfRule>
  </conditionalFormatting>
  <conditionalFormatting sqref="DI23:DL23">
    <cfRule type="notContainsBlanks" dxfId="857" priority="92">
      <formula>LEN(TRIM(DI23))&gt;0</formula>
    </cfRule>
  </conditionalFormatting>
  <conditionalFormatting sqref="DI24:DL24">
    <cfRule type="notContainsBlanks" dxfId="856" priority="91">
      <formula>LEN(TRIM(DI24))&gt;0</formula>
    </cfRule>
  </conditionalFormatting>
  <conditionalFormatting sqref="DI25:DL25">
    <cfRule type="notContainsBlanks" dxfId="855" priority="90">
      <formula>LEN(TRIM(DI25))&gt;0</formula>
    </cfRule>
  </conditionalFormatting>
  <conditionalFormatting sqref="DI26:DL26">
    <cfRule type="notContainsBlanks" dxfId="854" priority="89">
      <formula>LEN(TRIM(DI26))&gt;0</formula>
    </cfRule>
  </conditionalFormatting>
  <conditionalFormatting sqref="DI27:DL27">
    <cfRule type="notContainsBlanks" dxfId="853" priority="88">
      <formula>LEN(TRIM(DI27))&gt;0</formula>
    </cfRule>
  </conditionalFormatting>
  <conditionalFormatting sqref="DI28:DL28">
    <cfRule type="notContainsBlanks" dxfId="852" priority="87">
      <formula>LEN(TRIM(DI28))&gt;0</formula>
    </cfRule>
  </conditionalFormatting>
  <conditionalFormatting sqref="DI29:DL29">
    <cfRule type="notContainsBlanks" dxfId="851" priority="86">
      <formula>LEN(TRIM(DI29))&gt;0</formula>
    </cfRule>
  </conditionalFormatting>
  <conditionalFormatting sqref="DI30:DL30">
    <cfRule type="notContainsBlanks" dxfId="850" priority="85">
      <formula>LEN(TRIM(DI30))&gt;0</formula>
    </cfRule>
  </conditionalFormatting>
  <conditionalFormatting sqref="DI31:DL31">
    <cfRule type="notContainsBlanks" dxfId="849" priority="84">
      <formula>LEN(TRIM(DI31))&gt;0</formula>
    </cfRule>
  </conditionalFormatting>
  <conditionalFormatting sqref="DI32:DL32">
    <cfRule type="notContainsBlanks" dxfId="848" priority="83">
      <formula>LEN(TRIM(DI32))&gt;0</formula>
    </cfRule>
  </conditionalFormatting>
  <conditionalFormatting sqref="DI34:DL34">
    <cfRule type="notContainsBlanks" dxfId="847" priority="82">
      <formula>LEN(TRIM(DI34))&gt;0</formula>
    </cfRule>
  </conditionalFormatting>
  <conditionalFormatting sqref="DI35:DL35">
    <cfRule type="notContainsBlanks" dxfId="846" priority="81">
      <formula>LEN(TRIM(DI35))&gt;0</formula>
    </cfRule>
  </conditionalFormatting>
  <conditionalFormatting sqref="DI38:DL38">
    <cfRule type="notContainsBlanks" dxfId="845" priority="78">
      <formula>LEN(TRIM(DI38))&gt;0</formula>
    </cfRule>
  </conditionalFormatting>
  <conditionalFormatting sqref="DI39:DL39">
    <cfRule type="notContainsBlanks" dxfId="844" priority="77">
      <formula>LEN(TRIM(DI39))&gt;0</formula>
    </cfRule>
  </conditionalFormatting>
  <conditionalFormatting sqref="DI40:DL40">
    <cfRule type="notContainsBlanks" dxfId="843" priority="76">
      <formula>LEN(TRIM(DI40))&gt;0</formula>
    </cfRule>
  </conditionalFormatting>
  <conditionalFormatting sqref="DI33:DL33">
    <cfRule type="notContainsBlanks" dxfId="842" priority="75">
      <formula>LEN(TRIM(DI33))&gt;0</formula>
    </cfRule>
  </conditionalFormatting>
  <conditionalFormatting sqref="DI13:DL13">
    <cfRule type="notContainsBlanks" dxfId="841" priority="74">
      <formula>LEN(TRIM(DI13))&gt;0</formula>
    </cfRule>
  </conditionalFormatting>
  <conditionalFormatting sqref="DI14:DL14">
    <cfRule type="notContainsBlanks" dxfId="840" priority="73">
      <formula>LEN(TRIM(DI14))&gt;0</formula>
    </cfRule>
  </conditionalFormatting>
  <conditionalFormatting sqref="DI15:DL15">
    <cfRule type="notContainsBlanks" dxfId="839" priority="72">
      <formula>LEN(TRIM(DI15))&gt;0</formula>
    </cfRule>
  </conditionalFormatting>
  <conditionalFormatting sqref="DI16:DL16">
    <cfRule type="notContainsBlanks" dxfId="838" priority="71">
      <formula>LEN(TRIM(DI16))&gt;0</formula>
    </cfRule>
  </conditionalFormatting>
  <conditionalFormatting sqref="DI41:DL41">
    <cfRule type="notContainsBlanks" dxfId="837" priority="70">
      <formula>LEN(TRIM(DI41))&gt;0</formula>
    </cfRule>
  </conditionalFormatting>
  <conditionalFormatting sqref="DI42:DL42">
    <cfRule type="notContainsBlanks" dxfId="836" priority="69">
      <formula>LEN(TRIM(DI42))&gt;0</formula>
    </cfRule>
  </conditionalFormatting>
  <conditionalFormatting sqref="DM12:DP12">
    <cfRule type="notContainsBlanks" dxfId="835" priority="68">
      <formula>LEN(TRIM(DM12))&gt;0</formula>
    </cfRule>
  </conditionalFormatting>
  <conditionalFormatting sqref="DM17:DP17">
    <cfRule type="notContainsBlanks" dxfId="834" priority="67">
      <formula>LEN(TRIM(DM17))&gt;0</formula>
    </cfRule>
  </conditionalFormatting>
  <conditionalFormatting sqref="DM18:DP18">
    <cfRule type="notContainsBlanks" dxfId="833" priority="66">
      <formula>LEN(TRIM(DM18))&gt;0</formula>
    </cfRule>
  </conditionalFormatting>
  <conditionalFormatting sqref="DM19:DP19">
    <cfRule type="notContainsBlanks" dxfId="832" priority="65">
      <formula>LEN(TRIM(DM19))&gt;0</formula>
    </cfRule>
  </conditionalFormatting>
  <conditionalFormatting sqref="DM20:DP20">
    <cfRule type="notContainsBlanks" dxfId="831" priority="64">
      <formula>LEN(TRIM(DM20))&gt;0</formula>
    </cfRule>
  </conditionalFormatting>
  <conditionalFormatting sqref="DM21:DP21">
    <cfRule type="notContainsBlanks" dxfId="830" priority="63">
      <formula>LEN(TRIM(DM21))&gt;0</formula>
    </cfRule>
  </conditionalFormatting>
  <conditionalFormatting sqref="DM22:DP22">
    <cfRule type="notContainsBlanks" dxfId="829" priority="62">
      <formula>LEN(TRIM(DM22))&gt;0</formula>
    </cfRule>
  </conditionalFormatting>
  <conditionalFormatting sqref="DM23:DP23">
    <cfRule type="notContainsBlanks" dxfId="828" priority="61">
      <formula>LEN(TRIM(DM23))&gt;0</formula>
    </cfRule>
  </conditionalFormatting>
  <conditionalFormatting sqref="DM24:DP24">
    <cfRule type="notContainsBlanks" dxfId="827" priority="60">
      <formula>LEN(TRIM(DM24))&gt;0</formula>
    </cfRule>
  </conditionalFormatting>
  <conditionalFormatting sqref="DM25:DP25">
    <cfRule type="notContainsBlanks" dxfId="826" priority="59">
      <formula>LEN(TRIM(DM25))&gt;0</formula>
    </cfRule>
  </conditionalFormatting>
  <conditionalFormatting sqref="DM26:DP26">
    <cfRule type="notContainsBlanks" dxfId="825" priority="58">
      <formula>LEN(TRIM(DM26))&gt;0</formula>
    </cfRule>
  </conditionalFormatting>
  <conditionalFormatting sqref="DM27:DP27">
    <cfRule type="notContainsBlanks" dxfId="824" priority="57">
      <formula>LEN(TRIM(DM27))&gt;0</formula>
    </cfRule>
  </conditionalFormatting>
  <conditionalFormatting sqref="DM28:DP28">
    <cfRule type="notContainsBlanks" dxfId="823" priority="56">
      <formula>LEN(TRIM(DM28))&gt;0</formula>
    </cfRule>
  </conditionalFormatting>
  <conditionalFormatting sqref="DM29:DP29">
    <cfRule type="notContainsBlanks" dxfId="822" priority="55">
      <formula>LEN(TRIM(DM29))&gt;0</formula>
    </cfRule>
  </conditionalFormatting>
  <conditionalFormatting sqref="DM30:DP30">
    <cfRule type="notContainsBlanks" dxfId="821" priority="54">
      <formula>LEN(TRIM(DM30))&gt;0</formula>
    </cfRule>
  </conditionalFormatting>
  <conditionalFormatting sqref="DM31:DP31">
    <cfRule type="notContainsBlanks" dxfId="820" priority="53">
      <formula>LEN(TRIM(DM31))&gt;0</formula>
    </cfRule>
  </conditionalFormatting>
  <conditionalFormatting sqref="DM32:DP32">
    <cfRule type="notContainsBlanks" dxfId="819" priority="52">
      <formula>LEN(TRIM(DM32))&gt;0</formula>
    </cfRule>
  </conditionalFormatting>
  <conditionalFormatting sqref="DM34:DP34">
    <cfRule type="notContainsBlanks" dxfId="818" priority="51">
      <formula>LEN(TRIM(DM34))&gt;0</formula>
    </cfRule>
  </conditionalFormatting>
  <conditionalFormatting sqref="DM35:DP35">
    <cfRule type="notContainsBlanks" dxfId="817" priority="50">
      <formula>LEN(TRIM(DM35))&gt;0</formula>
    </cfRule>
  </conditionalFormatting>
  <conditionalFormatting sqref="DM38:DP38">
    <cfRule type="notContainsBlanks" dxfId="816" priority="47">
      <formula>LEN(TRIM(DM38))&gt;0</formula>
    </cfRule>
  </conditionalFormatting>
  <conditionalFormatting sqref="DM39:DP39">
    <cfRule type="notContainsBlanks" dxfId="815" priority="46">
      <formula>LEN(TRIM(DM39))&gt;0</formula>
    </cfRule>
  </conditionalFormatting>
  <conditionalFormatting sqref="DM40:DP40">
    <cfRule type="notContainsBlanks" dxfId="814" priority="45">
      <formula>LEN(TRIM(DM40))&gt;0</formula>
    </cfRule>
  </conditionalFormatting>
  <conditionalFormatting sqref="DM33:DP33">
    <cfRule type="notContainsBlanks" dxfId="813" priority="44">
      <formula>LEN(TRIM(DM33))&gt;0</formula>
    </cfRule>
  </conditionalFormatting>
  <conditionalFormatting sqref="DM13:DP13">
    <cfRule type="notContainsBlanks" dxfId="812" priority="43">
      <formula>LEN(TRIM(DM13))&gt;0</formula>
    </cfRule>
  </conditionalFormatting>
  <conditionalFormatting sqref="DM14:DP14">
    <cfRule type="notContainsBlanks" dxfId="811" priority="42">
      <formula>LEN(TRIM(DM14))&gt;0</formula>
    </cfRule>
  </conditionalFormatting>
  <conditionalFormatting sqref="DM15:DP15">
    <cfRule type="notContainsBlanks" dxfId="810" priority="41">
      <formula>LEN(TRIM(DM15))&gt;0</formula>
    </cfRule>
  </conditionalFormatting>
  <conditionalFormatting sqref="DQ26:DT26">
    <cfRule type="notContainsBlanks" dxfId="809" priority="27">
      <formula>LEN(TRIM(DQ26))&gt;0</formula>
    </cfRule>
  </conditionalFormatting>
  <conditionalFormatting sqref="DQ34:DT34">
    <cfRule type="notContainsBlanks" dxfId="808" priority="20">
      <formula>LEN(TRIM(DQ34))&gt;0</formula>
    </cfRule>
  </conditionalFormatting>
  <conditionalFormatting sqref="DQ35:DT35">
    <cfRule type="notContainsBlanks" dxfId="807" priority="19">
      <formula>LEN(TRIM(DQ35))&gt;0</formula>
    </cfRule>
  </conditionalFormatting>
  <conditionalFormatting sqref="DQ36:DT36">
    <cfRule type="notContainsBlanks" dxfId="806" priority="18">
      <formula>LEN(TRIM(DQ36))&gt;0</formula>
    </cfRule>
  </conditionalFormatting>
  <conditionalFormatting sqref="DQ37:DT37">
    <cfRule type="notContainsBlanks" dxfId="805" priority="17">
      <formula>LEN(TRIM(DQ37))&gt;0</formula>
    </cfRule>
  </conditionalFormatting>
  <conditionalFormatting sqref="DQ38:DT38">
    <cfRule type="notContainsBlanks" dxfId="804" priority="16">
      <formula>LEN(TRIM(DQ38))&gt;0</formula>
    </cfRule>
  </conditionalFormatting>
  <conditionalFormatting sqref="DQ39:DT39">
    <cfRule type="notContainsBlanks" dxfId="803" priority="15">
      <formula>LEN(TRIM(DQ39))&gt;0</formula>
    </cfRule>
  </conditionalFormatting>
  <conditionalFormatting sqref="DQ40:DT40">
    <cfRule type="notContainsBlanks" dxfId="802" priority="14">
      <formula>LEN(TRIM(DQ40))&gt;0</formula>
    </cfRule>
  </conditionalFormatting>
  <conditionalFormatting sqref="DQ14:DT14">
    <cfRule type="notContainsBlanks" dxfId="801" priority="11">
      <formula>LEN(TRIM(DQ14))&gt;0</formula>
    </cfRule>
  </conditionalFormatting>
  <conditionalFormatting sqref="DQ15:DT15">
    <cfRule type="notContainsBlanks" dxfId="800" priority="10">
      <formula>LEN(TRIM(DQ15))&gt;0</formula>
    </cfRule>
  </conditionalFormatting>
  <conditionalFormatting sqref="DQ16:DT16">
    <cfRule type="notContainsBlanks" dxfId="799" priority="9">
      <formula>LEN(TRIM(DQ16))&gt;0</formula>
    </cfRule>
  </conditionalFormatting>
  <conditionalFormatting sqref="DQ41:DT41">
    <cfRule type="notContainsBlanks" dxfId="798" priority="8">
      <formula>LEN(TRIM(DQ41))&gt;0</formula>
    </cfRule>
  </conditionalFormatting>
  <conditionalFormatting sqref="DQ43:DT43">
    <cfRule type="notContainsBlanks" dxfId="797" priority="6">
      <formula>LEN(TRIM(DQ43))&gt;0</formula>
    </cfRule>
  </conditionalFormatting>
  <conditionalFormatting sqref="DM43:DP43">
    <cfRule type="notContainsBlanks" dxfId="796" priority="5">
      <formula>LEN(TRIM(DM43))&gt;0</formula>
    </cfRule>
  </conditionalFormatting>
  <conditionalFormatting sqref="DI43:DL43">
    <cfRule type="notContainsBlanks" dxfId="795" priority="4">
      <formula>LEN(TRIM(DI43))&gt;0</formula>
    </cfRule>
  </conditionalFormatting>
  <conditionalFormatting sqref="DE43:DH43">
    <cfRule type="notContainsBlanks" dxfId="794" priority="3">
      <formula>LEN(TRIM(DE43))&gt;0</formula>
    </cfRule>
  </conditionalFormatting>
  <conditionalFormatting sqref="DA43:DD43">
    <cfRule type="notContainsBlanks" dxfId="793" priority="2">
      <formula>LEN(TRIM(DA43))&gt;0</formula>
    </cfRule>
  </conditionalFormatting>
  <conditionalFormatting sqref="CW43:CZ43">
    <cfRule type="notContainsBlanks" dxfId="792" priority="1">
      <formula>LEN(TRIM(CW43))&gt;0</formula>
    </cfRule>
  </conditionalFormatting>
  <conditionalFormatting sqref="U14:X14">
    <cfRule type="notContainsBlanks" dxfId="788" priority="639">
      <formula>LEN(TRIM(U14))&gt;0</formula>
    </cfRule>
  </conditionalFormatting>
  <conditionalFormatting sqref="AC14:AF14">
    <cfRule type="notContainsBlanks" dxfId="786" priority="637">
      <formula>LEN(TRIM(AC14))&gt;0</formula>
    </cfRule>
  </conditionalFormatting>
  <conditionalFormatting sqref="AG15:AJ15">
    <cfRule type="notContainsBlanks" dxfId="782" priority="621">
      <formula>LEN(TRIM(AG15))&gt;0</formula>
    </cfRule>
  </conditionalFormatting>
  <conditionalFormatting sqref="BQ15:BT15">
    <cfRule type="notContainsBlanks" dxfId="779" priority="612">
      <formula>LEN(TRIM(BQ15))&gt;0</formula>
    </cfRule>
  </conditionalFormatting>
  <conditionalFormatting sqref="BA16:BD16">
    <cfRule type="notContainsBlanks" dxfId="776" priority="603">
      <formula>LEN(TRIM(BA16))&gt;0</formula>
    </cfRule>
  </conditionalFormatting>
  <conditionalFormatting sqref="Y17:AB17">
    <cfRule type="notContainsBlanks" dxfId="773" priority="594">
      <formula>LEN(TRIM(Y17))&gt;0</formula>
    </cfRule>
  </conditionalFormatting>
  <conditionalFormatting sqref="U18:X18">
    <cfRule type="notContainsBlanks" dxfId="770" priority="585">
      <formula>LEN(TRIM(U18))&gt;0</formula>
    </cfRule>
  </conditionalFormatting>
  <conditionalFormatting sqref="BI27:BL27">
    <cfRule type="notContainsBlanks" dxfId="766" priority="521">
      <formula>LEN(TRIM(BI27))&gt;0</formula>
    </cfRule>
  </conditionalFormatting>
  <conditionalFormatting sqref="BA28:BD28">
    <cfRule type="notContainsBlanks" dxfId="764" priority="513">
      <formula>LEN(TRIM(BA28))&gt;0</formula>
    </cfRule>
  </conditionalFormatting>
  <conditionalFormatting sqref="BM29:BP29">
    <cfRule type="notContainsBlanks" dxfId="761" priority="504">
      <formula>LEN(TRIM(BM29))&gt;0</formula>
    </cfRule>
  </conditionalFormatting>
  <conditionalFormatting sqref="E29:H29">
    <cfRule type="notContainsBlanks" dxfId="760" priority="503">
      <formula>LEN(TRIM(E29))&gt;0</formula>
    </cfRule>
  </conditionalFormatting>
  <conditionalFormatting sqref="AW23:AZ23">
    <cfRule type="notContainsBlanks" dxfId="740" priority="549">
      <formula>LEN(TRIM(AW23))&gt;0</formula>
    </cfRule>
  </conditionalFormatting>
  <conditionalFormatting sqref="AO26:AR26">
    <cfRule type="notContainsBlanks" dxfId="734" priority="531">
      <formula>LEN(TRIM(AO26))&gt;0</formula>
    </cfRule>
  </conditionalFormatting>
  <conditionalFormatting sqref="AK17:AN17">
    <cfRule type="notContainsBlanks" dxfId="730" priority="591">
      <formula>LEN(TRIM(AK17))&gt;0</formula>
    </cfRule>
  </conditionalFormatting>
  <conditionalFormatting sqref="AK18:AN18">
    <cfRule type="notContainsBlanks" dxfId="726" priority="581">
      <formula>LEN(TRIM(AK18))&gt;0</formula>
    </cfRule>
  </conditionalFormatting>
  <conditionalFormatting sqref="E18:H18">
    <cfRule type="notContainsBlanks" dxfId="724" priority="579">
      <formula>LEN(TRIM(E18))&gt;0</formula>
    </cfRule>
  </conditionalFormatting>
  <conditionalFormatting sqref="AG21:AJ21">
    <cfRule type="notContainsBlanks" dxfId="718" priority="561">
      <formula>LEN(TRIM(AG21))&gt;0</formula>
    </cfRule>
  </conditionalFormatting>
  <conditionalFormatting sqref="Y12:AJ12">
    <cfRule type="notContainsBlanks" dxfId="717" priority="778">
      <formula>LEN(TRIM(Y12))&gt;0</formula>
    </cfRule>
  </conditionalFormatting>
  <conditionalFormatting sqref="AK12:AZ12">
    <cfRule type="notContainsBlanks" dxfId="716" priority="777">
      <formula>LEN(TRIM(AK12))&gt;0</formula>
    </cfRule>
  </conditionalFormatting>
  <conditionalFormatting sqref="BA12:BP12">
    <cfRule type="notContainsBlanks" dxfId="715" priority="776">
      <formula>LEN(TRIM(BA12))&gt;0</formula>
    </cfRule>
  </conditionalFormatting>
  <conditionalFormatting sqref="BQ12:BX12">
    <cfRule type="notContainsBlanks" dxfId="714" priority="775">
      <formula>LEN(TRIM(BQ12))&gt;0</formula>
    </cfRule>
  </conditionalFormatting>
  <conditionalFormatting sqref="E12:H12">
    <cfRule type="notContainsBlanks" dxfId="713" priority="774">
      <formula>LEN(TRIM(E12))&gt;0</formula>
    </cfRule>
  </conditionalFormatting>
  <conditionalFormatting sqref="E13:H13">
    <cfRule type="notContainsBlanks" dxfId="710" priority="773">
      <formula>LEN(TRIM(E13))&gt;0</formula>
    </cfRule>
  </conditionalFormatting>
  <conditionalFormatting sqref="E17:H17">
    <cfRule type="notContainsBlanks" dxfId="708" priority="588">
      <formula>LEN(TRIM(E17))&gt;0</formula>
    </cfRule>
  </conditionalFormatting>
  <conditionalFormatting sqref="I15:P15">
    <cfRule type="notContainsBlanks" dxfId="707" priority="772">
      <formula>LEN(TRIM(I15))&gt;0</formula>
    </cfRule>
  </conditionalFormatting>
  <conditionalFormatting sqref="BE15:BH15">
    <cfRule type="notContainsBlanks" dxfId="704" priority="615">
      <formula>LEN(TRIM(BE15))&gt;0</formula>
    </cfRule>
  </conditionalFormatting>
  <conditionalFormatting sqref="I16:T16">
    <cfRule type="notContainsBlanks" dxfId="703" priority="771">
      <formula>LEN(TRIM(I16))&gt;0</formula>
    </cfRule>
  </conditionalFormatting>
  <conditionalFormatting sqref="U16:AB16">
    <cfRule type="notContainsBlanks" dxfId="702" priority="770">
      <formula>LEN(TRIM(U16))&gt;0</formula>
    </cfRule>
  </conditionalFormatting>
  <conditionalFormatting sqref="AS15:AV15">
    <cfRule type="notContainsBlanks" dxfId="701" priority="618">
      <formula>LEN(TRIM(AS15))&gt;0</formula>
    </cfRule>
  </conditionalFormatting>
  <conditionalFormatting sqref="I17:P17">
    <cfRule type="notContainsBlanks" dxfId="700" priority="769">
      <formula>LEN(TRIM(I17))&gt;0</formula>
    </cfRule>
  </conditionalFormatting>
  <conditionalFormatting sqref="AW17:AZ17">
    <cfRule type="notContainsBlanks" dxfId="698" priority="768">
      <formula>LEN(TRIM(AW17))&gt;0</formula>
    </cfRule>
  </conditionalFormatting>
  <conditionalFormatting sqref="BA17:BP17">
    <cfRule type="notContainsBlanks" dxfId="697" priority="767">
      <formula>LEN(TRIM(BA17))&gt;0</formula>
    </cfRule>
  </conditionalFormatting>
  <conditionalFormatting sqref="BQ17:BX17">
    <cfRule type="notContainsBlanks" dxfId="696" priority="766">
      <formula>LEN(TRIM(BQ17))&gt;0</formula>
    </cfRule>
  </conditionalFormatting>
  <conditionalFormatting sqref="I18:L18">
    <cfRule type="notContainsBlanks" dxfId="695" priority="765">
      <formula>LEN(TRIM(I18))&gt;0</formula>
    </cfRule>
  </conditionalFormatting>
  <conditionalFormatting sqref="AS18:AZ18">
    <cfRule type="notContainsBlanks" dxfId="694" priority="764">
      <formula>LEN(TRIM(AS18))&gt;0</formula>
    </cfRule>
  </conditionalFormatting>
  <conditionalFormatting sqref="BA18:BP18">
    <cfRule type="notContainsBlanks" dxfId="693" priority="763">
      <formula>LEN(TRIM(BA18))&gt;0</formula>
    </cfRule>
  </conditionalFormatting>
  <conditionalFormatting sqref="BQ18:BX18">
    <cfRule type="notContainsBlanks" dxfId="692" priority="762">
      <formula>LEN(TRIM(BQ18))&gt;0</formula>
    </cfRule>
  </conditionalFormatting>
  <conditionalFormatting sqref="I19:T19">
    <cfRule type="notContainsBlanks" dxfId="690" priority="761">
      <formula>LEN(TRIM(I19))&gt;0</formula>
    </cfRule>
  </conditionalFormatting>
  <conditionalFormatting sqref="AW19:AZ19">
    <cfRule type="notContainsBlanks" dxfId="689" priority="760">
      <formula>LEN(TRIM(AW19))&gt;0</formula>
    </cfRule>
  </conditionalFormatting>
  <conditionalFormatting sqref="BA19:BP19">
    <cfRule type="notContainsBlanks" dxfId="688" priority="759">
      <formula>LEN(TRIM(BA19))&gt;0</formula>
    </cfRule>
  </conditionalFormatting>
  <conditionalFormatting sqref="BQ19:BX19">
    <cfRule type="notContainsBlanks" dxfId="687" priority="758">
      <formula>LEN(TRIM(BQ19))&gt;0</formula>
    </cfRule>
  </conditionalFormatting>
  <conditionalFormatting sqref="I20:P20">
    <cfRule type="notContainsBlanks" dxfId="686" priority="757">
      <formula>LEN(TRIM(I20))&gt;0</formula>
    </cfRule>
  </conditionalFormatting>
  <conditionalFormatting sqref="AS14:AV14">
    <cfRule type="notContainsBlanks" dxfId="685" priority="633">
      <formula>LEN(TRIM(AS14))&gt;0</formula>
    </cfRule>
  </conditionalFormatting>
  <conditionalFormatting sqref="AS20:AZ20">
    <cfRule type="notContainsBlanks" dxfId="684" priority="756">
      <formula>LEN(TRIM(AS20))&gt;0</formula>
    </cfRule>
  </conditionalFormatting>
  <conditionalFormatting sqref="BA20:BP20">
    <cfRule type="notContainsBlanks" dxfId="683" priority="755">
      <formula>LEN(TRIM(BA20))&gt;0</formula>
    </cfRule>
  </conditionalFormatting>
  <conditionalFormatting sqref="BQ20:BX20">
    <cfRule type="notContainsBlanks" dxfId="682" priority="754">
      <formula>LEN(TRIM(BQ20))&gt;0</formula>
    </cfRule>
  </conditionalFormatting>
  <conditionalFormatting sqref="I21:T21">
    <cfRule type="notContainsBlanks" dxfId="680" priority="753">
      <formula>LEN(TRIM(I21))&gt;0</formula>
    </cfRule>
  </conditionalFormatting>
  <conditionalFormatting sqref="U21:AB21">
    <cfRule type="notContainsBlanks" dxfId="679" priority="752">
      <formula>LEN(TRIM(U21))&gt;0</formula>
    </cfRule>
  </conditionalFormatting>
  <conditionalFormatting sqref="AO21:AZ21">
    <cfRule type="notContainsBlanks" dxfId="678" priority="751">
      <formula>LEN(TRIM(AO21))&gt;0</formula>
    </cfRule>
  </conditionalFormatting>
  <conditionalFormatting sqref="BA21:BP21">
    <cfRule type="notContainsBlanks" dxfId="677" priority="750">
      <formula>LEN(TRIM(BA21))&gt;0</formula>
    </cfRule>
  </conditionalFormatting>
  <conditionalFormatting sqref="BQ21:BX21">
    <cfRule type="notContainsBlanks" dxfId="676" priority="749">
      <formula>LEN(TRIM(BQ21))&gt;0</formula>
    </cfRule>
  </conditionalFormatting>
  <conditionalFormatting sqref="I22:T22">
    <cfRule type="notContainsBlanks" dxfId="675" priority="748">
      <formula>LEN(TRIM(I22))&gt;0</formula>
    </cfRule>
  </conditionalFormatting>
  <conditionalFormatting sqref="U22:AB22">
    <cfRule type="notContainsBlanks" dxfId="674" priority="747">
      <formula>LEN(TRIM(U22))&gt;0</formula>
    </cfRule>
  </conditionalFormatting>
  <conditionalFormatting sqref="AO22:AZ22">
    <cfRule type="notContainsBlanks" dxfId="673" priority="746">
      <formula>LEN(TRIM(AO22))&gt;0</formula>
    </cfRule>
  </conditionalFormatting>
  <conditionalFormatting sqref="BA22:BP22">
    <cfRule type="notContainsBlanks" dxfId="672" priority="745">
      <formula>LEN(TRIM(BA22))&gt;0</formula>
    </cfRule>
  </conditionalFormatting>
  <conditionalFormatting sqref="BQ22:BX22">
    <cfRule type="notContainsBlanks" dxfId="671" priority="744">
      <formula>LEN(TRIM(BQ22))&gt;0</formula>
    </cfRule>
  </conditionalFormatting>
  <conditionalFormatting sqref="I23:T23">
    <cfRule type="notContainsBlanks" dxfId="670" priority="743">
      <formula>LEN(TRIM(I23))&gt;0</formula>
    </cfRule>
  </conditionalFormatting>
  <conditionalFormatting sqref="U23:AB23">
    <cfRule type="notContainsBlanks" dxfId="669" priority="742">
      <formula>LEN(TRIM(U23))&gt;0</formula>
    </cfRule>
  </conditionalFormatting>
  <conditionalFormatting sqref="BI23:BP23">
    <cfRule type="notContainsBlanks" dxfId="667" priority="741">
      <formula>LEN(TRIM(BI23))&gt;0</formula>
    </cfRule>
  </conditionalFormatting>
  <conditionalFormatting sqref="BQ23:BX23">
    <cfRule type="notContainsBlanks" dxfId="666" priority="740">
      <formula>LEN(TRIM(BQ23))&gt;0</formula>
    </cfRule>
  </conditionalFormatting>
  <conditionalFormatting sqref="I24:T24">
    <cfRule type="notContainsBlanks" dxfId="665" priority="739">
      <formula>LEN(TRIM(I24))&gt;0</formula>
    </cfRule>
  </conditionalFormatting>
  <conditionalFormatting sqref="U24:X24">
    <cfRule type="notContainsBlanks" dxfId="664" priority="738">
      <formula>LEN(TRIM(U24))&gt;0</formula>
    </cfRule>
  </conditionalFormatting>
  <conditionalFormatting sqref="BE24:BP24">
    <cfRule type="notContainsBlanks" dxfId="662" priority="737">
      <formula>LEN(TRIM(BE24))&gt;0</formula>
    </cfRule>
  </conditionalFormatting>
  <conditionalFormatting sqref="BQ24:BX24">
    <cfRule type="notContainsBlanks" dxfId="661" priority="736">
      <formula>LEN(TRIM(BQ24))&gt;0</formula>
    </cfRule>
  </conditionalFormatting>
  <conditionalFormatting sqref="I25:T25">
    <cfRule type="notContainsBlanks" dxfId="659" priority="735">
      <formula>LEN(TRIM(I25))&gt;0</formula>
    </cfRule>
  </conditionalFormatting>
  <conditionalFormatting sqref="U25:AJ25">
    <cfRule type="notContainsBlanks" dxfId="658" priority="734">
      <formula>LEN(TRIM(U25))&gt;0</formula>
    </cfRule>
  </conditionalFormatting>
  <conditionalFormatting sqref="AW25:AZ25">
    <cfRule type="notContainsBlanks" dxfId="657" priority="733">
      <formula>LEN(TRIM(AW25))&gt;0</formula>
    </cfRule>
  </conditionalFormatting>
  <conditionalFormatting sqref="BA25:BP25">
    <cfRule type="notContainsBlanks" dxfId="656" priority="732">
      <formula>LEN(TRIM(BA25))&gt;0</formula>
    </cfRule>
  </conditionalFormatting>
  <conditionalFormatting sqref="BQ25:BX25">
    <cfRule type="notContainsBlanks" dxfId="655" priority="731">
      <formula>LEN(TRIM(BQ25))&gt;0</formula>
    </cfRule>
  </conditionalFormatting>
  <conditionalFormatting sqref="I26:T26">
    <cfRule type="notContainsBlanks" dxfId="654" priority="730">
      <formula>LEN(TRIM(I26))&gt;0</formula>
    </cfRule>
  </conditionalFormatting>
  <conditionalFormatting sqref="U26:AJ26">
    <cfRule type="notContainsBlanks" dxfId="653" priority="729">
      <formula>LEN(TRIM(U26))&gt;0</formula>
    </cfRule>
  </conditionalFormatting>
  <conditionalFormatting sqref="AW26:AZ26">
    <cfRule type="notContainsBlanks" dxfId="652" priority="728">
      <formula>LEN(TRIM(AW26))&gt;0</formula>
    </cfRule>
  </conditionalFormatting>
  <conditionalFormatting sqref="BA26:BP26">
    <cfRule type="notContainsBlanks" dxfId="651" priority="727">
      <formula>LEN(TRIM(BA26))&gt;0</formula>
    </cfRule>
  </conditionalFormatting>
  <conditionalFormatting sqref="BQ26:BX26">
    <cfRule type="notContainsBlanks" dxfId="650" priority="726">
      <formula>LEN(TRIM(BQ26))&gt;0</formula>
    </cfRule>
  </conditionalFormatting>
  <conditionalFormatting sqref="I27:T27">
    <cfRule type="notContainsBlanks" dxfId="649" priority="725">
      <formula>LEN(TRIM(I27))&gt;0</formula>
    </cfRule>
  </conditionalFormatting>
  <conditionalFormatting sqref="U27:AF27">
    <cfRule type="notContainsBlanks" dxfId="648" priority="724">
      <formula>LEN(TRIM(U27))&gt;0</formula>
    </cfRule>
  </conditionalFormatting>
  <conditionalFormatting sqref="BM27:BP27">
    <cfRule type="notContainsBlanks" dxfId="647" priority="723">
      <formula>LEN(TRIM(BM27))&gt;0</formula>
    </cfRule>
  </conditionalFormatting>
  <conditionalFormatting sqref="BQ27:BX27">
    <cfRule type="notContainsBlanks" dxfId="646" priority="722">
      <formula>LEN(TRIM(BQ27))&gt;0</formula>
    </cfRule>
  </conditionalFormatting>
  <conditionalFormatting sqref="I28:T28">
    <cfRule type="notContainsBlanks" dxfId="645" priority="721">
      <formula>LEN(TRIM(I28))&gt;0</formula>
    </cfRule>
  </conditionalFormatting>
  <conditionalFormatting sqref="U28:AB28">
    <cfRule type="notContainsBlanks" dxfId="644" priority="720">
      <formula>LEN(TRIM(U28))&gt;0</formula>
    </cfRule>
  </conditionalFormatting>
  <conditionalFormatting sqref="BI28:BP28">
    <cfRule type="notContainsBlanks" dxfId="642" priority="719">
      <formula>LEN(TRIM(BI28))&gt;0</formula>
    </cfRule>
  </conditionalFormatting>
  <conditionalFormatting sqref="BQ28:BX28">
    <cfRule type="notContainsBlanks" dxfId="641" priority="718">
      <formula>LEN(TRIM(BQ28))&gt;0</formula>
    </cfRule>
  </conditionalFormatting>
  <conditionalFormatting sqref="I29:T29">
    <cfRule type="notContainsBlanks" dxfId="640" priority="717">
      <formula>LEN(TRIM(I29))&gt;0</formula>
    </cfRule>
  </conditionalFormatting>
  <conditionalFormatting sqref="U29:AJ29">
    <cfRule type="notContainsBlanks" dxfId="639" priority="716">
      <formula>LEN(TRIM(U29))&gt;0</formula>
    </cfRule>
  </conditionalFormatting>
  <conditionalFormatting sqref="AK29:AN29">
    <cfRule type="notContainsBlanks" dxfId="638" priority="715">
      <formula>LEN(TRIM(AK29))&gt;0</formula>
    </cfRule>
  </conditionalFormatting>
  <conditionalFormatting sqref="BQ29:BX29">
    <cfRule type="notContainsBlanks" dxfId="637" priority="714">
      <formula>LEN(TRIM(BQ29))&gt;0</formula>
    </cfRule>
  </conditionalFormatting>
  <conditionalFormatting sqref="I30:T30">
    <cfRule type="notContainsBlanks" dxfId="636" priority="713">
      <formula>LEN(TRIM(I30))&gt;0</formula>
    </cfRule>
  </conditionalFormatting>
  <conditionalFormatting sqref="U30:AJ30">
    <cfRule type="notContainsBlanks" dxfId="635" priority="712">
      <formula>LEN(TRIM(U30))&gt;0</formula>
    </cfRule>
  </conditionalFormatting>
  <conditionalFormatting sqref="BM30:BP30">
    <cfRule type="notContainsBlanks" dxfId="634" priority="711">
      <formula>LEN(TRIM(BM30))&gt;0</formula>
    </cfRule>
  </conditionalFormatting>
  <conditionalFormatting sqref="BQ30:BX30">
    <cfRule type="notContainsBlanks" dxfId="633" priority="710">
      <formula>LEN(TRIM(BQ30))&gt;0</formula>
    </cfRule>
  </conditionalFormatting>
  <conditionalFormatting sqref="I31:T31">
    <cfRule type="notContainsBlanks" dxfId="632" priority="709">
      <formula>LEN(TRIM(I31))&gt;0</formula>
    </cfRule>
  </conditionalFormatting>
  <conditionalFormatting sqref="U31:AJ31">
    <cfRule type="notContainsBlanks" dxfId="631" priority="708">
      <formula>LEN(TRIM(U31))&gt;0</formula>
    </cfRule>
  </conditionalFormatting>
  <conditionalFormatting sqref="AK31:AR31">
    <cfRule type="notContainsBlanks" dxfId="630" priority="707">
      <formula>LEN(TRIM(AK31))&gt;0</formula>
    </cfRule>
  </conditionalFormatting>
  <conditionalFormatting sqref="BQ31:BX31">
    <cfRule type="notContainsBlanks" dxfId="628" priority="706">
      <formula>LEN(TRIM(BQ31))&gt;0</formula>
    </cfRule>
  </conditionalFormatting>
  <conditionalFormatting sqref="I32:T32">
    <cfRule type="notContainsBlanks" dxfId="626" priority="705">
      <formula>LEN(TRIM(I32))&gt;0</formula>
    </cfRule>
  </conditionalFormatting>
  <conditionalFormatting sqref="U32:AJ32">
    <cfRule type="notContainsBlanks" dxfId="625" priority="704">
      <formula>LEN(TRIM(U32))&gt;0</formula>
    </cfRule>
  </conditionalFormatting>
  <conditionalFormatting sqref="AK32:AN32">
    <cfRule type="notContainsBlanks" dxfId="624" priority="703">
      <formula>LEN(TRIM(AK32))&gt;0</formula>
    </cfRule>
  </conditionalFormatting>
  <conditionalFormatting sqref="BM32:BP32">
    <cfRule type="notContainsBlanks" dxfId="623" priority="702">
      <formula>LEN(TRIM(BM32))&gt;0</formula>
    </cfRule>
  </conditionalFormatting>
  <conditionalFormatting sqref="BQ32:BX32">
    <cfRule type="notContainsBlanks" dxfId="622" priority="701">
      <formula>LEN(TRIM(BQ32))&gt;0</formula>
    </cfRule>
  </conditionalFormatting>
  <conditionalFormatting sqref="I33:T33">
    <cfRule type="notContainsBlanks" dxfId="621" priority="700">
      <formula>LEN(TRIM(I33))&gt;0</formula>
    </cfRule>
  </conditionalFormatting>
  <conditionalFormatting sqref="U33:AB33">
    <cfRule type="notContainsBlanks" dxfId="620" priority="699">
      <formula>LEN(TRIM(U33))&gt;0</formula>
    </cfRule>
  </conditionalFormatting>
  <conditionalFormatting sqref="BQ13:BT13">
    <cfRule type="notContainsBlanks" dxfId="619" priority="645">
      <formula>LEN(TRIM(BQ13))&gt;0</formula>
    </cfRule>
  </conditionalFormatting>
  <conditionalFormatting sqref="BA13:BD13">
    <cfRule type="notContainsBlanks" dxfId="617" priority="649">
      <formula>LEN(TRIM(BA13))&gt;0</formula>
    </cfRule>
  </conditionalFormatting>
  <conditionalFormatting sqref="AS13:AV13">
    <cfRule type="notContainsBlanks" dxfId="616" priority="651">
      <formula>LEN(TRIM(AS13))&gt;0</formula>
    </cfRule>
  </conditionalFormatting>
  <conditionalFormatting sqref="I34:T34">
    <cfRule type="notContainsBlanks" dxfId="615" priority="698">
      <formula>LEN(TRIM(I34))&gt;0</formula>
    </cfRule>
  </conditionalFormatting>
  <conditionalFormatting sqref="BI34:BP34">
    <cfRule type="notContainsBlanks" dxfId="612" priority="697">
      <formula>LEN(TRIM(BI34))&gt;0</formula>
    </cfRule>
  </conditionalFormatting>
  <conditionalFormatting sqref="BQ34:BX34">
    <cfRule type="notContainsBlanks" dxfId="611" priority="696">
      <formula>LEN(TRIM(BQ34))&gt;0</formula>
    </cfRule>
  </conditionalFormatting>
  <conditionalFormatting sqref="I35:T35">
    <cfRule type="notContainsBlanks" dxfId="610" priority="695">
      <formula>LEN(TRIM(I35))&gt;0</formula>
    </cfRule>
  </conditionalFormatting>
  <conditionalFormatting sqref="U35:AJ35">
    <cfRule type="notContainsBlanks" dxfId="609" priority="694">
      <formula>LEN(TRIM(U35))&gt;0</formula>
    </cfRule>
  </conditionalFormatting>
  <conditionalFormatting sqref="AK35:AZ35">
    <cfRule type="notContainsBlanks" dxfId="608" priority="693">
      <formula>LEN(TRIM(AK35))&gt;0</formula>
    </cfRule>
  </conditionalFormatting>
  <conditionalFormatting sqref="BA35:BH35">
    <cfRule type="notContainsBlanks" dxfId="607" priority="692">
      <formula>LEN(TRIM(BA35))&gt;0</formula>
    </cfRule>
  </conditionalFormatting>
  <conditionalFormatting sqref="BU35:BX35">
    <cfRule type="notContainsBlanks" dxfId="606" priority="691">
      <formula>LEN(TRIM(BU35))&gt;0</formula>
    </cfRule>
  </conditionalFormatting>
  <conditionalFormatting sqref="I36:T36">
    <cfRule type="notContainsBlanks" dxfId="604" priority="690">
      <formula>LEN(TRIM(I36))&gt;0</formula>
    </cfRule>
  </conditionalFormatting>
  <conditionalFormatting sqref="U36:AJ36">
    <cfRule type="notContainsBlanks" dxfId="603" priority="689">
      <formula>LEN(TRIM(U36))&gt;0</formula>
    </cfRule>
  </conditionalFormatting>
  <conditionalFormatting sqref="AK36:AZ36">
    <cfRule type="notContainsBlanks" dxfId="602" priority="688">
      <formula>LEN(TRIM(AK36))&gt;0</formula>
    </cfRule>
  </conditionalFormatting>
  <conditionalFormatting sqref="BA36:BH36">
    <cfRule type="notContainsBlanks" dxfId="601" priority="687">
      <formula>LEN(TRIM(BA36))&gt;0</formula>
    </cfRule>
  </conditionalFormatting>
  <conditionalFormatting sqref="BU36:BX36">
    <cfRule type="notContainsBlanks" dxfId="600" priority="686">
      <formula>LEN(TRIM(BU36))&gt;0</formula>
    </cfRule>
  </conditionalFormatting>
  <conditionalFormatting sqref="U38:AJ38">
    <cfRule type="notContainsBlanks" dxfId="593" priority="680">
      <formula>LEN(TRIM(U38))&gt;0</formula>
    </cfRule>
  </conditionalFormatting>
  <conditionalFormatting sqref="AK38:AV38">
    <cfRule type="notContainsBlanks" dxfId="592" priority="679">
      <formula>LEN(TRIM(AK38))&gt;0</formula>
    </cfRule>
  </conditionalFormatting>
  <conditionalFormatting sqref="BM38:BP38">
    <cfRule type="notContainsBlanks" dxfId="591" priority="678">
      <formula>LEN(TRIM(BM38))&gt;0</formula>
    </cfRule>
  </conditionalFormatting>
  <conditionalFormatting sqref="BQ38:BX38">
    <cfRule type="notContainsBlanks" dxfId="590" priority="677">
      <formula>LEN(TRIM(BQ38))&gt;0</formula>
    </cfRule>
  </conditionalFormatting>
  <conditionalFormatting sqref="I39:T39">
    <cfRule type="notContainsBlanks" dxfId="588" priority="676">
      <formula>LEN(TRIM(I39))&gt;0</formula>
    </cfRule>
  </conditionalFormatting>
  <conditionalFormatting sqref="AK39:AZ39">
    <cfRule type="notContainsBlanks" dxfId="586" priority="674">
      <formula>LEN(TRIM(AK39))&gt;0</formula>
    </cfRule>
  </conditionalFormatting>
  <conditionalFormatting sqref="BQ39:BX39">
    <cfRule type="notContainsBlanks" dxfId="585" priority="673">
      <formula>LEN(TRIM(BQ39))&gt;0</formula>
    </cfRule>
  </conditionalFormatting>
  <conditionalFormatting sqref="I40:T40">
    <cfRule type="notContainsBlanks" dxfId="584" priority="672">
      <formula>LEN(TRIM(I40))&gt;0</formula>
    </cfRule>
  </conditionalFormatting>
  <conditionalFormatting sqref="U40:AJ40">
    <cfRule type="notContainsBlanks" dxfId="583" priority="671">
      <formula>LEN(TRIM(U40))&gt;0</formula>
    </cfRule>
  </conditionalFormatting>
  <conditionalFormatting sqref="AK40:AZ40">
    <cfRule type="notContainsBlanks" dxfId="582" priority="670">
      <formula>LEN(TRIM(AK40))&gt;0</formula>
    </cfRule>
  </conditionalFormatting>
  <conditionalFormatting sqref="BQ40:BX40">
    <cfRule type="notContainsBlanks" dxfId="581" priority="669">
      <formula>LEN(TRIM(BQ40))&gt;0</formula>
    </cfRule>
  </conditionalFormatting>
  <conditionalFormatting sqref="U41:X41">
    <cfRule type="notContainsBlanks" dxfId="579" priority="667">
      <formula>LEN(TRIM(U41))&gt;0</formula>
    </cfRule>
  </conditionalFormatting>
  <conditionalFormatting sqref="AC13:AF13">
    <cfRule type="notContainsBlanks" dxfId="578" priority="655">
      <formula>LEN(TRIM(AC13))&gt;0</formula>
    </cfRule>
  </conditionalFormatting>
  <conditionalFormatting sqref="I42:T42">
    <cfRule type="notContainsBlanks" dxfId="577" priority="666">
      <formula>LEN(TRIM(I42))&gt;0</formula>
    </cfRule>
  </conditionalFormatting>
  <conditionalFormatting sqref="U42:X42">
    <cfRule type="notContainsBlanks" dxfId="576" priority="665">
      <formula>LEN(TRIM(U42))&gt;0</formula>
    </cfRule>
  </conditionalFormatting>
  <conditionalFormatting sqref="I13:L13">
    <cfRule type="notContainsBlanks" dxfId="575" priority="660">
      <formula>LEN(TRIM(I13))&gt;0</formula>
    </cfRule>
  </conditionalFormatting>
  <conditionalFormatting sqref="M12:P12">
    <cfRule type="notContainsBlanks" dxfId="574" priority="663">
      <formula>LEN(TRIM(M12))&gt;0</formula>
    </cfRule>
  </conditionalFormatting>
  <conditionalFormatting sqref="I12:L12">
    <cfRule type="notContainsBlanks" dxfId="573" priority="664">
      <formula>LEN(TRIM(I12))&gt;0</formula>
    </cfRule>
  </conditionalFormatting>
  <conditionalFormatting sqref="M13:P13">
    <cfRule type="notContainsBlanks" dxfId="570" priority="659">
      <formula>LEN(TRIM(M13))&gt;0</formula>
    </cfRule>
  </conditionalFormatting>
  <conditionalFormatting sqref="Q13:T13">
    <cfRule type="notContainsBlanks" dxfId="569" priority="658">
      <formula>LEN(TRIM(Q13))&gt;0</formula>
    </cfRule>
  </conditionalFormatting>
  <conditionalFormatting sqref="U13:X13">
    <cfRule type="notContainsBlanks" dxfId="568" priority="657">
      <formula>LEN(TRIM(U13))&gt;0</formula>
    </cfRule>
  </conditionalFormatting>
  <conditionalFormatting sqref="E14:H14">
    <cfRule type="notContainsBlanks" dxfId="563" priority="643">
      <formula>LEN(TRIM(E14))&gt;0</formula>
    </cfRule>
  </conditionalFormatting>
  <conditionalFormatting sqref="BQ14:BT14">
    <cfRule type="notContainsBlanks" dxfId="562" priority="627">
      <formula>LEN(TRIM(BQ14))&gt;0</formula>
    </cfRule>
  </conditionalFormatting>
  <conditionalFormatting sqref="AC16:AF16">
    <cfRule type="notContainsBlanks" dxfId="554" priority="609">
      <formula>LEN(TRIM(AC16))&gt;0</formula>
    </cfRule>
  </conditionalFormatting>
  <conditionalFormatting sqref="E16:H16">
    <cfRule type="notContainsBlanks" dxfId="547" priority="597">
      <formula>LEN(TRIM(E16))&gt;0</formula>
    </cfRule>
  </conditionalFormatting>
  <conditionalFormatting sqref="AC19:AF19">
    <cfRule type="notContainsBlanks" dxfId="542" priority="576">
      <formula>LEN(TRIM(AC19))&gt;0</formula>
    </cfRule>
  </conditionalFormatting>
  <conditionalFormatting sqref="AO19:AR19">
    <cfRule type="notContainsBlanks" dxfId="539" priority="573">
      <formula>LEN(TRIM(AO19))&gt;0</formula>
    </cfRule>
  </conditionalFormatting>
  <conditionalFormatting sqref="U20:X20">
    <cfRule type="notContainsBlanks" dxfId="537" priority="569">
      <formula>LEN(TRIM(U20))&gt;0</formula>
    </cfRule>
  </conditionalFormatting>
  <conditionalFormatting sqref="AC20:AF20">
    <cfRule type="notContainsBlanks" dxfId="535" priority="567">
      <formula>LEN(TRIM(AC20))&gt;0</formula>
    </cfRule>
  </conditionalFormatting>
  <conditionalFormatting sqref="AC22:AF22">
    <cfRule type="notContainsBlanks" dxfId="532" priority="558">
      <formula>LEN(TRIM(AC22))&gt;0</formula>
    </cfRule>
  </conditionalFormatting>
  <conditionalFormatting sqref="AG22:AJ22">
    <cfRule type="notContainsBlanks" dxfId="531" priority="557">
      <formula>LEN(TRIM(AG22))&gt;0</formula>
    </cfRule>
  </conditionalFormatting>
  <conditionalFormatting sqref="AK22:AN22">
    <cfRule type="notContainsBlanks" dxfId="530" priority="556">
      <formula>LEN(TRIM(AK22))&gt;0</formula>
    </cfRule>
  </conditionalFormatting>
  <conditionalFormatting sqref="E22:H22">
    <cfRule type="notContainsBlanks" dxfId="529" priority="555">
      <formula>LEN(TRIM(E22))&gt;0</formula>
    </cfRule>
  </conditionalFormatting>
  <conditionalFormatting sqref="AG23:AJ23">
    <cfRule type="notContainsBlanks" dxfId="527" priority="553">
      <formula>LEN(TRIM(AG23))&gt;0</formula>
    </cfRule>
  </conditionalFormatting>
  <conditionalFormatting sqref="AK23:AN23">
    <cfRule type="notContainsBlanks" dxfId="526" priority="552">
      <formula>LEN(TRIM(AK23))&gt;0</formula>
    </cfRule>
  </conditionalFormatting>
  <conditionalFormatting sqref="AG24:AJ24">
    <cfRule type="notContainsBlanks" dxfId="521" priority="543">
      <formula>LEN(TRIM(AG24))&gt;0</formula>
    </cfRule>
  </conditionalFormatting>
  <conditionalFormatting sqref="E24:H24">
    <cfRule type="notContainsBlanks" dxfId="517" priority="537">
      <formula>LEN(TRIM(E24))&gt;0</formula>
    </cfRule>
  </conditionalFormatting>
  <conditionalFormatting sqref="E25:H25">
    <cfRule type="notContainsBlanks" dxfId="513" priority="533">
      <formula>LEN(TRIM(E25))&gt;0</formula>
    </cfRule>
  </conditionalFormatting>
  <conditionalFormatting sqref="AS27:AV27">
    <cfRule type="notContainsBlanks" dxfId="509" priority="525">
      <formula>LEN(TRIM(AS27))&gt;0</formula>
    </cfRule>
  </conditionalFormatting>
  <conditionalFormatting sqref="AC28:AF28">
    <cfRule type="notContainsBlanks" dxfId="505" priority="519">
      <formula>LEN(TRIM(AC28))&gt;0</formula>
    </cfRule>
  </conditionalFormatting>
  <conditionalFormatting sqref="AS28:AV28">
    <cfRule type="notContainsBlanks" dxfId="501" priority="515">
      <formula>LEN(TRIM(AS28))&gt;0</formula>
    </cfRule>
  </conditionalFormatting>
  <conditionalFormatting sqref="AO29:AR29">
    <cfRule type="notContainsBlanks" dxfId="500" priority="510">
      <formula>LEN(TRIM(AO29))&gt;0</formula>
    </cfRule>
  </conditionalFormatting>
  <conditionalFormatting sqref="AS29:AV29">
    <cfRule type="notContainsBlanks" dxfId="499" priority="509">
      <formula>LEN(TRIM(AS29))&gt;0</formula>
    </cfRule>
  </conditionalFormatting>
  <conditionalFormatting sqref="AW29:AZ29">
    <cfRule type="notContainsBlanks" dxfId="498" priority="508">
      <formula>LEN(TRIM(AW29))&gt;0</formula>
    </cfRule>
  </conditionalFormatting>
  <conditionalFormatting sqref="BA29:BD29">
    <cfRule type="notContainsBlanks" dxfId="497" priority="507">
      <formula>LEN(TRIM(BA29))&gt;0</formula>
    </cfRule>
  </conditionalFormatting>
  <conditionalFormatting sqref="AK30:AN30">
    <cfRule type="notContainsBlanks" dxfId="494" priority="502">
      <formula>LEN(TRIM(AK30))&gt;0</formula>
    </cfRule>
  </conditionalFormatting>
  <conditionalFormatting sqref="AO30:AR30">
    <cfRule type="notContainsBlanks" dxfId="493" priority="501">
      <formula>LEN(TRIM(AO30))&gt;0</formula>
    </cfRule>
  </conditionalFormatting>
  <conditionalFormatting sqref="BA43:BD43">
    <cfRule type="notContainsBlanks" dxfId="345" priority="204">
      <formula>LEN(TRIM(BA43))&gt;0</formula>
    </cfRule>
  </conditionalFormatting>
  <conditionalFormatting sqref="CK17:CN17">
    <cfRule type="notContainsBlanks" dxfId="312" priority="306">
      <formula>LEN(TRIM(CK17))&gt;0</formula>
    </cfRule>
  </conditionalFormatting>
  <conditionalFormatting sqref="CK18:CN18">
    <cfRule type="notContainsBlanks" dxfId="311" priority="305">
      <formula>LEN(TRIM(CK18))&gt;0</formula>
    </cfRule>
  </conditionalFormatting>
  <conditionalFormatting sqref="AC43:AF43">
    <cfRule type="notContainsBlanks" dxfId="221" priority="210">
      <formula>LEN(TRIM(AC43))&gt;0</formula>
    </cfRule>
  </conditionalFormatting>
  <conditionalFormatting sqref="AG43:AJ43">
    <cfRule type="notContainsBlanks" dxfId="220" priority="209">
      <formula>LEN(TRIM(AG43))&gt;0</formula>
    </cfRule>
  </conditionalFormatting>
  <conditionalFormatting sqref="AK43:AN43">
    <cfRule type="notContainsBlanks" dxfId="219" priority="208">
      <formula>LEN(TRIM(AK43))&gt;0</formula>
    </cfRule>
  </conditionalFormatting>
  <conditionalFormatting sqref="AO43:AR43">
    <cfRule type="notContainsBlanks" dxfId="218" priority="207">
      <formula>LEN(TRIM(AO43))&gt;0</formula>
    </cfRule>
  </conditionalFormatting>
  <conditionalFormatting sqref="AW43:AZ43">
    <cfRule type="notContainsBlanks" dxfId="216" priority="205">
      <formula>LEN(TRIM(AW43))&gt;0</formula>
    </cfRule>
  </conditionalFormatting>
  <conditionalFormatting sqref="DM16:DP16">
    <cfRule type="notContainsBlanks" dxfId="51" priority="40">
      <formula>LEN(TRIM(DM16))&gt;0</formula>
    </cfRule>
  </conditionalFormatting>
  <conditionalFormatting sqref="DM41:DP41">
    <cfRule type="notContainsBlanks" dxfId="50" priority="39">
      <formula>LEN(TRIM(DM41))&gt;0</formula>
    </cfRule>
  </conditionalFormatting>
  <conditionalFormatting sqref="DM42:DP42">
    <cfRule type="notContainsBlanks" dxfId="49" priority="38">
      <formula>LEN(TRIM(DM42))&gt;0</formula>
    </cfRule>
  </conditionalFormatting>
  <conditionalFormatting sqref="DQ12:DT12">
    <cfRule type="notContainsBlanks" dxfId="48" priority="37">
      <formula>LEN(TRIM(DQ12))&gt;0</formula>
    </cfRule>
  </conditionalFormatting>
  <conditionalFormatting sqref="DQ17:DT17">
    <cfRule type="notContainsBlanks" dxfId="47" priority="36">
      <formula>LEN(TRIM(DQ17))&gt;0</formula>
    </cfRule>
  </conditionalFormatting>
  <conditionalFormatting sqref="DQ18:DT18">
    <cfRule type="notContainsBlanks" dxfId="46" priority="35">
      <formula>LEN(TRIM(DQ18))&gt;0</formula>
    </cfRule>
  </conditionalFormatting>
  <conditionalFormatting sqref="DQ19:DT19">
    <cfRule type="notContainsBlanks" dxfId="45" priority="34">
      <formula>LEN(TRIM(DQ19))&gt;0</formula>
    </cfRule>
  </conditionalFormatting>
  <conditionalFormatting sqref="DQ20:DT20">
    <cfRule type="notContainsBlanks" dxfId="44" priority="33">
      <formula>LEN(TRIM(DQ20))&gt;0</formula>
    </cfRule>
  </conditionalFormatting>
  <conditionalFormatting sqref="DQ21:DT21">
    <cfRule type="notContainsBlanks" dxfId="43" priority="32">
      <formula>LEN(TRIM(DQ21))&gt;0</formula>
    </cfRule>
  </conditionalFormatting>
  <conditionalFormatting sqref="DQ22:DT22">
    <cfRule type="notContainsBlanks" dxfId="42" priority="31">
      <formula>LEN(TRIM(DQ22))&gt;0</formula>
    </cfRule>
  </conditionalFormatting>
  <conditionalFormatting sqref="DQ23:DT23">
    <cfRule type="notContainsBlanks" dxfId="41" priority="30">
      <formula>LEN(TRIM(DQ23))&gt;0</formula>
    </cfRule>
  </conditionalFormatting>
  <conditionalFormatting sqref="DQ24:DT24">
    <cfRule type="notContainsBlanks" dxfId="40" priority="29">
      <formula>LEN(TRIM(DQ24))&gt;0</formula>
    </cfRule>
  </conditionalFormatting>
  <conditionalFormatting sqref="DQ25:DT25">
    <cfRule type="notContainsBlanks" dxfId="39" priority="28">
      <formula>LEN(TRIM(DQ25))&gt;0</formula>
    </cfRule>
  </conditionalFormatting>
  <conditionalFormatting sqref="DQ27:DT27">
    <cfRule type="notContainsBlanks" dxfId="37" priority="26">
      <formula>LEN(TRIM(DQ27))&gt;0</formula>
    </cfRule>
  </conditionalFormatting>
  <conditionalFormatting sqref="DQ28:DT28">
    <cfRule type="notContainsBlanks" dxfId="36" priority="25">
      <formula>LEN(TRIM(DQ28))&gt;0</formula>
    </cfRule>
  </conditionalFormatting>
  <conditionalFormatting sqref="DQ29:DT29">
    <cfRule type="notContainsBlanks" dxfId="35" priority="24">
      <formula>LEN(TRIM(DQ29))&gt;0</formula>
    </cfRule>
  </conditionalFormatting>
  <conditionalFormatting sqref="DQ30:DT30">
    <cfRule type="notContainsBlanks" dxfId="34" priority="23">
      <formula>LEN(TRIM(DQ30))&gt;0</formula>
    </cfRule>
  </conditionalFormatting>
  <conditionalFormatting sqref="DQ31:DT31">
    <cfRule type="notContainsBlanks" dxfId="33" priority="22">
      <formula>LEN(TRIM(DQ31))&gt;0</formula>
    </cfRule>
  </conditionalFormatting>
  <conditionalFormatting sqref="DQ32:DT32">
    <cfRule type="notContainsBlanks" dxfId="32" priority="21">
      <formula>LEN(TRIM(DQ32))&gt;0</formula>
    </cfRule>
  </conditionalFormatting>
  <conditionalFormatting sqref="DQ42:DT42">
    <cfRule type="notContainsBlanks" dxfId="20" priority="7">
      <formula>LEN(TRIM(DQ42))&gt;0</formula>
    </cfRule>
  </conditionalFormatting>
  <printOptions horizontalCentered="1"/>
  <pageMargins left="0.39370078740157483" right="0.19685039370078741" top="1.1811023622047245" bottom="0.78740157480314965" header="0.59055118110236227" footer="0.39370078740157483"/>
  <pageSetup paperSize="8" scale="46" firstPageNumber="84" orientation="landscape" useFirstPageNumber="1" r:id="rId1"/>
  <headerFooter scaleWithDoc="0">
    <oddHeader>&amp;R&amp;G</oddHeader>
    <oddFooter>&amp;L&amp;"Arial,Negrito"&amp;10CTR 365&amp;C&amp;"Arial,Negrito"&amp;10 5.&amp;P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891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892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 hidden="1">
      <c r="A9" s="10"/>
      <c r="B9" s="18">
        <v>1</v>
      </c>
      <c r="C9" s="19" t="s">
        <v>995</v>
      </c>
      <c r="D9" s="20"/>
      <c r="E9" s="21"/>
      <c r="F9" s="20"/>
      <c r="G9" s="20"/>
      <c r="H9" s="20"/>
      <c r="I9" s="22">
        <f>I26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SUM(I8:I10)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161" t="s">
        <v>776</v>
      </c>
      <c r="D15" s="114"/>
      <c r="E15" s="124"/>
      <c r="F15" s="163"/>
      <c r="G15" s="163"/>
      <c r="H15" s="37"/>
      <c r="I15" s="37"/>
    </row>
    <row r="16" spans="1:11" s="17" customFormat="1">
      <c r="A16" s="10"/>
      <c r="B16" s="105" t="s">
        <v>51</v>
      </c>
      <c r="C16" s="101" t="s">
        <v>50</v>
      </c>
      <c r="D16" s="114"/>
      <c r="E16" s="124"/>
      <c r="F16" s="163"/>
      <c r="G16" s="163"/>
      <c r="H16" s="37"/>
      <c r="I16" s="37"/>
      <c r="J16" s="72"/>
    </row>
    <row r="17" spans="1:14" s="17" customFormat="1" ht="78.75">
      <c r="A17" s="10"/>
      <c r="B17" s="108" t="s">
        <v>218</v>
      </c>
      <c r="C17" s="95" t="s">
        <v>148</v>
      </c>
      <c r="D17" s="96" t="s">
        <v>52</v>
      </c>
      <c r="E17" s="107">
        <v>1</v>
      </c>
      <c r="F17" s="106"/>
      <c r="G17" s="298"/>
      <c r="H17" s="40"/>
      <c r="I17" s="37">
        <f>ROUND(H17*E17,2)</f>
        <v>0</v>
      </c>
      <c r="J17" s="293"/>
    </row>
    <row r="18" spans="1:14" s="17" customFormat="1">
      <c r="A18" s="10"/>
      <c r="B18" s="108" t="s">
        <v>53</v>
      </c>
      <c r="C18" s="95" t="s">
        <v>54</v>
      </c>
      <c r="D18" s="99"/>
      <c r="E18" s="107"/>
      <c r="F18" s="106"/>
      <c r="G18" s="106"/>
      <c r="H18" s="40"/>
      <c r="I18" s="37"/>
      <c r="J18" s="293"/>
    </row>
    <row r="19" spans="1:14" s="17" customFormat="1" ht="47.25">
      <c r="A19" s="10"/>
      <c r="B19" s="108" t="s">
        <v>220</v>
      </c>
      <c r="C19" s="95" t="s">
        <v>764</v>
      </c>
      <c r="D19" s="99" t="s">
        <v>20</v>
      </c>
      <c r="E19" s="107">
        <v>3</v>
      </c>
      <c r="F19" s="106"/>
      <c r="G19" s="298"/>
      <c r="H19" s="40"/>
      <c r="I19" s="37">
        <f t="shared" ref="I19:I24" si="0">ROUND(H19*E19,2)</f>
        <v>0</v>
      </c>
      <c r="J19" s="293"/>
    </row>
    <row r="20" spans="1:14" s="17" customFormat="1">
      <c r="A20" s="10"/>
      <c r="B20" s="108" t="s">
        <v>60</v>
      </c>
      <c r="C20" s="95" t="s">
        <v>57</v>
      </c>
      <c r="D20" s="100"/>
      <c r="E20" s="106"/>
      <c r="F20" s="106"/>
      <c r="G20" s="106"/>
      <c r="H20" s="40"/>
      <c r="I20" s="37"/>
      <c r="J20" s="293"/>
    </row>
    <row r="21" spans="1:14" s="17" customFormat="1" ht="31.5">
      <c r="A21" s="10"/>
      <c r="B21" s="108" t="s">
        <v>221</v>
      </c>
      <c r="C21" s="95" t="s">
        <v>211</v>
      </c>
      <c r="D21" s="99" t="s">
        <v>20</v>
      </c>
      <c r="E21" s="107">
        <v>0.3</v>
      </c>
      <c r="F21" s="106"/>
      <c r="G21" s="298"/>
      <c r="H21" s="40"/>
      <c r="I21" s="37">
        <f t="shared" si="0"/>
        <v>0</v>
      </c>
      <c r="J21" s="293"/>
    </row>
    <row r="22" spans="1:14" s="17" customFormat="1">
      <c r="A22" s="10"/>
      <c r="B22" s="108" t="s">
        <v>61</v>
      </c>
      <c r="C22" s="95" t="s">
        <v>59</v>
      </c>
      <c r="D22" s="99"/>
      <c r="E22" s="107"/>
      <c r="F22" s="106"/>
      <c r="G22" s="106"/>
      <c r="H22" s="40"/>
      <c r="I22" s="37"/>
      <c r="J22" s="293"/>
    </row>
    <row r="23" spans="1:14" s="17" customFormat="1">
      <c r="A23" s="10"/>
      <c r="B23" s="108" t="s">
        <v>222</v>
      </c>
      <c r="C23" s="95" t="s">
        <v>254</v>
      </c>
      <c r="D23" s="99" t="s">
        <v>52</v>
      </c>
      <c r="E23" s="107">
        <v>1</v>
      </c>
      <c r="F23" s="106"/>
      <c r="G23" s="298"/>
      <c r="H23" s="40"/>
      <c r="I23" s="37">
        <f t="shared" si="0"/>
        <v>0</v>
      </c>
      <c r="J23" s="293"/>
    </row>
    <row r="24" spans="1:14" s="17" customFormat="1">
      <c r="A24" s="10"/>
      <c r="B24" s="108" t="s">
        <v>257</v>
      </c>
      <c r="C24" s="95" t="s">
        <v>255</v>
      </c>
      <c r="D24" s="96" t="s">
        <v>15</v>
      </c>
      <c r="E24" s="106">
        <v>0.04</v>
      </c>
      <c r="F24" s="106"/>
      <c r="G24" s="298"/>
      <c r="H24" s="40"/>
      <c r="I24" s="37">
        <f t="shared" si="0"/>
        <v>0</v>
      </c>
      <c r="J24" s="293"/>
    </row>
    <row r="25" spans="1:14" s="17" customFormat="1">
      <c r="A25" s="10"/>
      <c r="B25" s="33"/>
      <c r="C25" s="84"/>
      <c r="D25" s="79"/>
      <c r="E25" s="85"/>
      <c r="F25" s="37"/>
      <c r="G25" s="37"/>
      <c r="H25" s="37"/>
      <c r="I25" s="37"/>
      <c r="J25" s="72"/>
    </row>
    <row r="26" spans="1:14" s="17" customFormat="1">
      <c r="A26" s="10"/>
      <c r="B26" s="33"/>
      <c r="C26" s="86" t="s">
        <v>8</v>
      </c>
      <c r="D26" s="79"/>
      <c r="E26" s="85"/>
      <c r="F26" s="37"/>
      <c r="G26" s="37"/>
      <c r="H26" s="37"/>
      <c r="I26" s="53">
        <f>SUM(I17:I25)</f>
        <v>0</v>
      </c>
      <c r="J26" s="295"/>
      <c r="K26" s="292"/>
      <c r="L26" s="294"/>
    </row>
    <row r="27" spans="1:14" s="17" customFormat="1">
      <c r="A27" s="10"/>
      <c r="B27" s="33"/>
      <c r="C27" s="34"/>
      <c r="D27" s="35"/>
      <c r="E27" s="36"/>
      <c r="F27" s="37"/>
      <c r="G27" s="37"/>
      <c r="H27" s="37"/>
      <c r="I27" s="37"/>
      <c r="J27" s="72"/>
    </row>
    <row r="28" spans="1:14" s="126" customFormat="1">
      <c r="B28" s="100"/>
      <c r="C28" s="86"/>
      <c r="D28" s="99"/>
      <c r="E28" s="107"/>
      <c r="F28" s="106"/>
      <c r="G28" s="106"/>
      <c r="H28" s="106"/>
      <c r="I28" s="162"/>
      <c r="J28" s="291"/>
      <c r="K28" s="306"/>
      <c r="L28" s="306"/>
      <c r="N28" s="121"/>
    </row>
    <row r="29" spans="1:14" s="10" customFormat="1">
      <c r="B29" s="33"/>
      <c r="C29" s="51" t="s">
        <v>7</v>
      </c>
      <c r="D29" s="66"/>
      <c r="E29" s="36"/>
      <c r="F29" s="37"/>
      <c r="G29" s="37"/>
      <c r="H29" s="65"/>
      <c r="I29" s="301">
        <f>SUM(I14:I28)/2</f>
        <v>0</v>
      </c>
      <c r="J29" s="75"/>
    </row>
    <row r="30" spans="1:14" s="10" customFormat="1">
      <c r="B30" s="27"/>
      <c r="C30" s="67"/>
      <c r="D30" s="68"/>
      <c r="E30" s="158"/>
      <c r="F30" s="30"/>
      <c r="G30" s="30"/>
      <c r="H30" s="30"/>
      <c r="I30" s="30"/>
      <c r="J30" s="75"/>
    </row>
    <row r="31" spans="1:14" s="10" customFormat="1">
      <c r="B31" s="69"/>
      <c r="C31" s="70"/>
      <c r="D31" s="47"/>
      <c r="E31" s="159"/>
      <c r="F31" s="72"/>
      <c r="G31" s="72"/>
      <c r="H31" s="72"/>
      <c r="I31" s="47"/>
      <c r="J31" s="75"/>
    </row>
    <row r="32" spans="1:14" s="10" customFormat="1">
      <c r="B32" s="69"/>
      <c r="C32" s="70"/>
      <c r="D32" s="47"/>
      <c r="E32" s="159"/>
      <c r="F32" s="72"/>
      <c r="G32" s="72"/>
      <c r="H32" s="72"/>
      <c r="I32" s="73"/>
      <c r="J32" s="75"/>
    </row>
    <row r="33" spans="1:10" s="10" customFormat="1">
      <c r="B33" s="69"/>
      <c r="C33" s="70"/>
      <c r="D33" s="47"/>
      <c r="E33" s="159"/>
      <c r="F33" s="72"/>
      <c r="G33" s="72"/>
      <c r="H33" s="72"/>
      <c r="I33" s="47"/>
      <c r="J33" s="75"/>
    </row>
    <row r="34" spans="1:10" s="10" customFormat="1">
      <c r="B34" s="69"/>
      <c r="C34" s="70"/>
      <c r="D34" s="47"/>
      <c r="E34" s="159"/>
      <c r="F34" s="72"/>
      <c r="G34" s="72"/>
      <c r="H34" s="72"/>
      <c r="I34" s="47"/>
      <c r="J34" s="75"/>
    </row>
    <row r="35" spans="1:10" s="10" customFormat="1">
      <c r="B35" s="69"/>
      <c r="C35" s="70"/>
      <c r="D35" s="47"/>
      <c r="E35" s="159"/>
      <c r="F35" s="72"/>
      <c r="G35" s="72"/>
      <c r="H35" s="72"/>
      <c r="I35" s="47"/>
      <c r="J35" s="75"/>
    </row>
    <row r="36" spans="1:10" s="10" customFormat="1">
      <c r="B36" s="69"/>
      <c r="C36" s="70"/>
      <c r="D36" s="47"/>
      <c r="E36" s="159"/>
      <c r="F36" s="72"/>
      <c r="G36" s="72"/>
      <c r="H36" s="72"/>
      <c r="I36" s="47"/>
      <c r="J36" s="75"/>
    </row>
    <row r="37" spans="1:10" s="10" customFormat="1">
      <c r="B37" s="69"/>
      <c r="C37" s="70"/>
      <c r="D37" s="47"/>
      <c r="E37" s="159"/>
      <c r="F37" s="72"/>
      <c r="G37" s="72"/>
      <c r="H37" s="72"/>
      <c r="I37" s="47"/>
      <c r="J37" s="75"/>
    </row>
    <row r="38" spans="1:10" s="10" customFormat="1">
      <c r="B38" s="69"/>
      <c r="C38" s="70"/>
      <c r="D38" s="47"/>
      <c r="E38" s="159"/>
      <c r="F38" s="72"/>
      <c r="G38" s="72"/>
      <c r="H38" s="72"/>
      <c r="I38" s="47"/>
      <c r="J38" s="75"/>
    </row>
    <row r="39" spans="1:10" s="70" customFormat="1">
      <c r="A39" s="74"/>
      <c r="B39" s="69"/>
      <c r="D39" s="47"/>
      <c r="E39" s="159"/>
      <c r="F39" s="72"/>
      <c r="G39" s="72"/>
      <c r="H39" s="72"/>
      <c r="I39" s="47"/>
      <c r="J39" s="72"/>
    </row>
    <row r="40" spans="1:10" s="70" customFormat="1">
      <c r="A40" s="74"/>
      <c r="B40" s="69"/>
      <c r="D40" s="47"/>
      <c r="E40" s="159"/>
      <c r="F40" s="72"/>
      <c r="G40" s="72"/>
      <c r="H40" s="72"/>
      <c r="I40" s="47"/>
      <c r="J40" s="72"/>
    </row>
    <row r="41" spans="1:10" s="70" customFormat="1">
      <c r="A41" s="74"/>
      <c r="B41" s="69"/>
      <c r="D41" s="47"/>
      <c r="E41" s="159"/>
      <c r="F41" s="72"/>
      <c r="G41" s="72"/>
      <c r="H41" s="72"/>
      <c r="I41" s="47"/>
      <c r="J41" s="72"/>
    </row>
    <row r="42" spans="1:10" s="70" customFormat="1">
      <c r="A42" s="74"/>
      <c r="B42" s="69"/>
      <c r="D42" s="47"/>
      <c r="E42" s="159"/>
      <c r="F42" s="72"/>
      <c r="G42" s="72"/>
      <c r="H42" s="72"/>
      <c r="I42" s="47"/>
      <c r="J42" s="72"/>
    </row>
    <row r="43" spans="1:10" s="70" customFormat="1">
      <c r="A43" s="74"/>
      <c r="B43" s="69"/>
      <c r="D43" s="47"/>
      <c r="E43" s="159"/>
      <c r="F43" s="72"/>
      <c r="G43" s="72"/>
      <c r="H43" s="72"/>
      <c r="I43" s="47"/>
      <c r="J43" s="72"/>
    </row>
    <row r="44" spans="1:10" s="70" customFormat="1">
      <c r="A44" s="74"/>
      <c r="B44" s="69"/>
      <c r="D44" s="47"/>
      <c r="E44" s="159"/>
      <c r="F44" s="72"/>
      <c r="G44" s="72"/>
      <c r="H44" s="72"/>
      <c r="I44" s="47"/>
      <c r="J44" s="72"/>
    </row>
    <row r="45" spans="1:10" s="70" customFormat="1">
      <c r="A45" s="74"/>
      <c r="B45" s="69"/>
      <c r="D45" s="47"/>
      <c r="E45" s="159"/>
      <c r="F45" s="72"/>
      <c r="G45" s="72"/>
      <c r="H45" s="72"/>
      <c r="I45" s="47"/>
      <c r="J45" s="72"/>
    </row>
    <row r="46" spans="1:10" s="70" customFormat="1">
      <c r="A46" s="74"/>
      <c r="B46" s="69"/>
      <c r="D46" s="47"/>
      <c r="E46" s="159"/>
      <c r="F46" s="72"/>
      <c r="G46" s="72"/>
      <c r="H46" s="72"/>
      <c r="I46" s="47"/>
      <c r="J46" s="72"/>
    </row>
    <row r="47" spans="1:10" s="70" customFormat="1">
      <c r="A47" s="74"/>
      <c r="B47" s="69"/>
      <c r="D47" s="47"/>
      <c r="E47" s="159"/>
      <c r="F47" s="72"/>
      <c r="G47" s="72"/>
      <c r="H47" s="72"/>
      <c r="I47" s="47"/>
      <c r="J47" s="72"/>
    </row>
    <row r="48" spans="1:10" s="70" customFormat="1">
      <c r="A48" s="74"/>
      <c r="B48" s="69"/>
      <c r="D48" s="47"/>
      <c r="E48" s="159"/>
      <c r="F48" s="72"/>
      <c r="G48" s="72"/>
      <c r="H48" s="72"/>
      <c r="I48" s="47"/>
      <c r="J48" s="72"/>
    </row>
    <row r="49" spans="1:10" s="70" customFormat="1">
      <c r="A49" s="74"/>
      <c r="B49" s="69"/>
      <c r="D49" s="47"/>
      <c r="E49" s="159"/>
      <c r="F49" s="72"/>
      <c r="G49" s="72"/>
      <c r="H49" s="72"/>
      <c r="I49" s="47"/>
      <c r="J49" s="72"/>
    </row>
    <row r="50" spans="1:10" s="70" customFormat="1">
      <c r="A50" s="74"/>
      <c r="B50" s="69"/>
      <c r="D50" s="47"/>
      <c r="E50" s="159"/>
      <c r="F50" s="72"/>
      <c r="G50" s="72"/>
      <c r="H50" s="72"/>
      <c r="I50" s="47"/>
      <c r="J50" s="72"/>
    </row>
    <row r="51" spans="1:10" s="70" customFormat="1">
      <c r="A51" s="74"/>
      <c r="B51" s="69"/>
      <c r="D51" s="47"/>
      <c r="E51" s="159"/>
      <c r="F51" s="72"/>
      <c r="G51" s="72"/>
      <c r="H51" s="72"/>
      <c r="I51" s="47"/>
      <c r="J51" s="72"/>
    </row>
    <row r="52" spans="1:10" s="70" customFormat="1">
      <c r="A52" s="74"/>
      <c r="B52" s="69"/>
      <c r="D52" s="47"/>
      <c r="E52" s="159"/>
      <c r="F52" s="72"/>
      <c r="G52" s="72"/>
      <c r="H52" s="72"/>
      <c r="I52" s="47"/>
      <c r="J52" s="72"/>
    </row>
    <row r="53" spans="1:10" s="70" customFormat="1">
      <c r="A53" s="74"/>
      <c r="B53" s="69"/>
      <c r="D53" s="47"/>
      <c r="E53" s="159"/>
      <c r="F53" s="72"/>
      <c r="G53" s="72"/>
      <c r="H53" s="72"/>
      <c r="I53" s="47"/>
      <c r="J53" s="72"/>
    </row>
    <row r="54" spans="1:10" s="70" customFormat="1">
      <c r="A54" s="74"/>
      <c r="B54" s="69"/>
      <c r="D54" s="47"/>
      <c r="E54" s="159"/>
      <c r="F54" s="72"/>
      <c r="G54" s="72"/>
      <c r="H54" s="72"/>
      <c r="I54" s="47"/>
      <c r="J54" s="72"/>
    </row>
    <row r="55" spans="1:10" s="10" customFormat="1">
      <c r="B55" s="69"/>
      <c r="C55" s="70"/>
      <c r="D55" s="47"/>
      <c r="E55" s="159"/>
      <c r="F55" s="72"/>
      <c r="G55" s="72"/>
      <c r="H55" s="72"/>
      <c r="I55" s="47"/>
      <c r="J55" s="75"/>
    </row>
    <row r="56" spans="1:10" s="10" customFormat="1">
      <c r="B56" s="69"/>
      <c r="C56" s="70"/>
      <c r="D56" s="47"/>
      <c r="E56" s="159"/>
      <c r="F56" s="72"/>
      <c r="G56" s="72"/>
      <c r="H56" s="72"/>
      <c r="I56" s="47"/>
      <c r="J56" s="75"/>
    </row>
    <row r="57" spans="1:10" s="10" customFormat="1">
      <c r="B57" s="69"/>
      <c r="C57" s="70"/>
      <c r="D57" s="47"/>
      <c r="E57" s="159"/>
      <c r="F57" s="72"/>
      <c r="G57" s="72"/>
      <c r="H57" s="72"/>
      <c r="I57" s="47"/>
      <c r="J57" s="75"/>
    </row>
    <row r="58" spans="1:10" s="10" customFormat="1">
      <c r="B58" s="69"/>
      <c r="C58" s="70"/>
      <c r="D58" s="47"/>
      <c r="E58" s="159"/>
      <c r="F58" s="72"/>
      <c r="G58" s="72"/>
      <c r="H58" s="72"/>
      <c r="I58" s="47"/>
      <c r="J58" s="75"/>
    </row>
    <row r="59" spans="1:10" s="10" customFormat="1">
      <c r="B59" s="69"/>
      <c r="C59" s="70"/>
      <c r="D59" s="47"/>
      <c r="E59" s="71"/>
      <c r="F59" s="72"/>
      <c r="G59" s="72"/>
      <c r="H59" s="72"/>
      <c r="I59" s="47"/>
      <c r="J59" s="75"/>
    </row>
    <row r="60" spans="1:10" s="10" customFormat="1">
      <c r="B60" s="69"/>
      <c r="D60" s="41"/>
      <c r="E60" s="41"/>
      <c r="F60" s="75"/>
      <c r="G60" s="75"/>
      <c r="H60" s="75"/>
      <c r="I60" s="41"/>
      <c r="J60" s="75"/>
    </row>
    <row r="61" spans="1:10" s="10" customFormat="1">
      <c r="B61" s="69"/>
      <c r="D61" s="41"/>
      <c r="E61" s="41"/>
      <c r="F61" s="75"/>
      <c r="G61" s="75"/>
      <c r="H61" s="75"/>
      <c r="I61" s="41"/>
      <c r="J61" s="75"/>
    </row>
    <row r="62" spans="1:10" s="10" customFormat="1">
      <c r="B62" s="69"/>
      <c r="D62" s="41"/>
      <c r="E62" s="41"/>
      <c r="F62" s="41"/>
      <c r="G62" s="41"/>
      <c r="H62" s="41"/>
      <c r="I62" s="41"/>
      <c r="J62" s="75"/>
    </row>
    <row r="63" spans="1:10" s="10" customFormat="1">
      <c r="B63" s="69"/>
      <c r="D63" s="41"/>
      <c r="E63" s="41"/>
      <c r="F63" s="41"/>
      <c r="G63" s="41"/>
      <c r="H63" s="41"/>
      <c r="I63" s="41"/>
      <c r="J63" s="75"/>
    </row>
    <row r="64" spans="1:10" s="10" customFormat="1">
      <c r="B64" s="69"/>
      <c r="D64" s="41"/>
      <c r="E64" s="41"/>
      <c r="F64" s="41"/>
      <c r="G64" s="41"/>
      <c r="H64" s="41"/>
      <c r="I64" s="41"/>
    </row>
    <row r="65" spans="2:9" s="10" customFormat="1">
      <c r="B65" s="69"/>
      <c r="D65" s="41"/>
      <c r="E65" s="41"/>
      <c r="F65" s="41"/>
      <c r="G65" s="41"/>
      <c r="H65" s="41"/>
      <c r="I65" s="41"/>
    </row>
    <row r="66" spans="2:9" s="10" customFormat="1">
      <c r="B66" s="69"/>
      <c r="D66" s="41"/>
      <c r="E66" s="41"/>
      <c r="F66" s="41"/>
      <c r="G66" s="41"/>
      <c r="H66" s="41"/>
      <c r="I66" s="41"/>
    </row>
    <row r="67" spans="2:9" s="10" customFormat="1">
      <c r="B67" s="69"/>
      <c r="D67" s="41"/>
      <c r="E67" s="41"/>
      <c r="F67" s="41"/>
      <c r="G67" s="41"/>
      <c r="H67" s="41"/>
      <c r="I67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showGridLines="0" showZeros="0" zoomScaleNormal="100" zoomScaleSheetLayoutView="100" workbookViewId="0">
      <selection activeCell="K17" sqref="K17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893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894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63" hidden="1">
      <c r="A9" s="10"/>
      <c r="B9" s="18">
        <v>1</v>
      </c>
      <c r="C9" s="19" t="s">
        <v>996</v>
      </c>
      <c r="D9" s="20"/>
      <c r="E9" s="21"/>
      <c r="F9" s="20"/>
      <c r="G9" s="20"/>
      <c r="H9" s="20"/>
      <c r="I9" s="22">
        <f>I33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161" t="s">
        <v>763</v>
      </c>
      <c r="D15" s="114"/>
      <c r="E15" s="124"/>
      <c r="F15" s="163"/>
      <c r="G15" s="163"/>
      <c r="H15" s="37"/>
      <c r="I15" s="37"/>
      <c r="J15" s="72"/>
    </row>
    <row r="16" spans="1:11" s="17" customFormat="1">
      <c r="A16" s="10"/>
      <c r="B16" s="105" t="s">
        <v>51</v>
      </c>
      <c r="C16" s="101" t="s">
        <v>50</v>
      </c>
      <c r="D16" s="114"/>
      <c r="E16" s="124"/>
      <c r="F16" s="163"/>
      <c r="G16" s="163"/>
      <c r="H16" s="37"/>
      <c r="I16" s="37"/>
      <c r="J16" s="72"/>
    </row>
    <row r="17" spans="1:10" s="17" customFormat="1" ht="63">
      <c r="A17" s="10"/>
      <c r="B17" s="108" t="s">
        <v>218</v>
      </c>
      <c r="C17" s="95" t="s">
        <v>150</v>
      </c>
      <c r="D17" s="99" t="s">
        <v>52</v>
      </c>
      <c r="E17" s="107">
        <v>4</v>
      </c>
      <c r="F17" s="106"/>
      <c r="G17" s="298"/>
      <c r="H17" s="40"/>
      <c r="I17" s="37">
        <f>ROUND(H17*E17,2)</f>
        <v>0</v>
      </c>
      <c r="J17" s="293"/>
    </row>
    <row r="18" spans="1:10" s="17" customFormat="1" ht="47.25">
      <c r="A18" s="10"/>
      <c r="B18" s="108" t="s">
        <v>219</v>
      </c>
      <c r="C18" s="95" t="s">
        <v>151</v>
      </c>
      <c r="D18" s="99" t="s">
        <v>52</v>
      </c>
      <c r="E18" s="107">
        <v>4</v>
      </c>
      <c r="F18" s="106"/>
      <c r="G18" s="298"/>
      <c r="H18" s="40"/>
      <c r="I18" s="37">
        <f t="shared" ref="I18:I21" si="0">ROUND(H18*E18,2)</f>
        <v>0</v>
      </c>
      <c r="J18" s="293"/>
    </row>
    <row r="19" spans="1:10" s="17" customFormat="1" ht="47.25">
      <c r="A19" s="10"/>
      <c r="B19" s="108" t="s">
        <v>265</v>
      </c>
      <c r="C19" s="95" t="s">
        <v>149</v>
      </c>
      <c r="D19" s="96" t="s">
        <v>52</v>
      </c>
      <c r="E19" s="107">
        <v>2</v>
      </c>
      <c r="F19" s="106"/>
      <c r="G19" s="298"/>
      <c r="H19" s="40"/>
      <c r="I19" s="37">
        <f t="shared" si="0"/>
        <v>0</v>
      </c>
      <c r="J19" s="293"/>
    </row>
    <row r="20" spans="1:10" s="17" customFormat="1" ht="31.5">
      <c r="A20" s="10"/>
      <c r="B20" s="108" t="s">
        <v>266</v>
      </c>
      <c r="C20" s="95" t="s">
        <v>152</v>
      </c>
      <c r="D20" s="99" t="s">
        <v>52</v>
      </c>
      <c r="E20" s="107">
        <v>1</v>
      </c>
      <c r="F20" s="106"/>
      <c r="G20" s="298"/>
      <c r="H20" s="40"/>
      <c r="I20" s="37">
        <f t="shared" si="0"/>
        <v>0</v>
      </c>
      <c r="J20" s="293"/>
    </row>
    <row r="21" spans="1:10" s="17" customFormat="1" ht="63">
      <c r="A21" s="10"/>
      <c r="B21" s="108" t="s">
        <v>392</v>
      </c>
      <c r="C21" s="95" t="s">
        <v>256</v>
      </c>
      <c r="D21" s="99" t="s">
        <v>52</v>
      </c>
      <c r="E21" s="107">
        <v>4</v>
      </c>
      <c r="F21" s="106"/>
      <c r="G21" s="298"/>
      <c r="H21" s="40"/>
      <c r="I21" s="37">
        <f t="shared" si="0"/>
        <v>0</v>
      </c>
      <c r="J21" s="293"/>
    </row>
    <row r="22" spans="1:10" s="17" customFormat="1">
      <c r="A22" s="10"/>
      <c r="B22" s="108" t="s">
        <v>53</v>
      </c>
      <c r="C22" s="95" t="s">
        <v>54</v>
      </c>
      <c r="D22" s="99"/>
      <c r="E22" s="107"/>
      <c r="F22" s="106"/>
      <c r="G22" s="106"/>
      <c r="H22" s="37"/>
      <c r="I22" s="37"/>
      <c r="J22" s="293"/>
    </row>
    <row r="23" spans="1:10" s="17" customFormat="1" ht="47.25">
      <c r="A23" s="10"/>
      <c r="B23" s="108" t="s">
        <v>220</v>
      </c>
      <c r="C23" s="260" t="s">
        <v>764</v>
      </c>
      <c r="D23" s="99" t="s">
        <v>20</v>
      </c>
      <c r="E23" s="107">
        <v>5</v>
      </c>
      <c r="F23" s="106"/>
      <c r="G23" s="298"/>
      <c r="H23" s="40"/>
      <c r="I23" s="37">
        <f>ROUND(H23*E23,2)</f>
        <v>0</v>
      </c>
      <c r="J23" s="293"/>
    </row>
    <row r="24" spans="1:10" s="17" customFormat="1">
      <c r="A24" s="10"/>
      <c r="B24" s="108" t="s">
        <v>60</v>
      </c>
      <c r="C24" s="101" t="s">
        <v>57</v>
      </c>
      <c r="D24" s="100"/>
      <c r="E24" s="106"/>
      <c r="F24" s="106"/>
      <c r="G24" s="106"/>
      <c r="H24" s="37"/>
      <c r="I24" s="37"/>
      <c r="J24" s="293"/>
    </row>
    <row r="25" spans="1:10" s="17" customFormat="1" ht="31.5">
      <c r="A25" s="10"/>
      <c r="B25" s="108" t="s">
        <v>221</v>
      </c>
      <c r="C25" s="260" t="s">
        <v>211</v>
      </c>
      <c r="D25" s="99" t="s">
        <v>20</v>
      </c>
      <c r="E25" s="107">
        <v>0.2</v>
      </c>
      <c r="F25" s="106"/>
      <c r="G25" s="298"/>
      <c r="H25" s="40"/>
      <c r="I25" s="37">
        <f>ROUND(H25*E25,2)</f>
        <v>0</v>
      </c>
      <c r="J25" s="293"/>
    </row>
    <row r="26" spans="1:10" s="17" customFormat="1">
      <c r="A26" s="10"/>
      <c r="B26" s="108" t="s">
        <v>61</v>
      </c>
      <c r="C26" s="95" t="s">
        <v>59</v>
      </c>
      <c r="D26" s="99"/>
      <c r="E26" s="107"/>
      <c r="F26" s="106"/>
      <c r="G26" s="106"/>
      <c r="H26" s="37"/>
      <c r="I26" s="37"/>
      <c r="J26" s="293"/>
    </row>
    <row r="27" spans="1:10" s="17" customFormat="1" ht="31.5">
      <c r="A27" s="10"/>
      <c r="B27" s="108" t="s">
        <v>222</v>
      </c>
      <c r="C27" s="95" t="s">
        <v>253</v>
      </c>
      <c r="D27" s="99" t="s">
        <v>56</v>
      </c>
      <c r="E27" s="107">
        <v>2</v>
      </c>
      <c r="F27" s="106"/>
      <c r="G27" s="298"/>
      <c r="H27" s="40"/>
      <c r="I27" s="37">
        <f>ROUND(H27*E27,2)</f>
        <v>0</v>
      </c>
      <c r="J27" s="293"/>
    </row>
    <row r="28" spans="1:10" s="17" customFormat="1" ht="31.5">
      <c r="A28" s="10"/>
      <c r="B28" s="108" t="s">
        <v>257</v>
      </c>
      <c r="C28" s="95" t="s">
        <v>258</v>
      </c>
      <c r="D28" s="99" t="s">
        <v>52</v>
      </c>
      <c r="E28" s="107">
        <v>1</v>
      </c>
      <c r="F28" s="106"/>
      <c r="G28" s="298"/>
      <c r="H28" s="40"/>
      <c r="I28" s="37">
        <f t="shared" ref="I28:I31" si="1">ROUND(H28*E28,2)</f>
        <v>0</v>
      </c>
      <c r="J28" s="293"/>
    </row>
    <row r="29" spans="1:10" s="17" customFormat="1" ht="31.5">
      <c r="A29" s="10"/>
      <c r="B29" s="108" t="s">
        <v>269</v>
      </c>
      <c r="C29" s="95" t="s">
        <v>259</v>
      </c>
      <c r="D29" s="99" t="s">
        <v>52</v>
      </c>
      <c r="E29" s="107">
        <v>1</v>
      </c>
      <c r="F29" s="106"/>
      <c r="G29" s="298"/>
      <c r="H29" s="40"/>
      <c r="I29" s="37">
        <f t="shared" si="1"/>
        <v>0</v>
      </c>
      <c r="J29" s="293"/>
    </row>
    <row r="30" spans="1:10" s="17" customFormat="1" ht="31.5">
      <c r="A30" s="10"/>
      <c r="B30" s="108" t="s">
        <v>282</v>
      </c>
      <c r="C30" s="101" t="s">
        <v>167</v>
      </c>
      <c r="D30" s="96" t="s">
        <v>20</v>
      </c>
      <c r="E30" s="106">
        <v>32</v>
      </c>
      <c r="F30" s="106"/>
      <c r="G30" s="298"/>
      <c r="H30" s="40"/>
      <c r="I30" s="37">
        <f t="shared" si="1"/>
        <v>0</v>
      </c>
      <c r="J30" s="293"/>
    </row>
    <row r="31" spans="1:10" s="17" customFormat="1">
      <c r="A31" s="10"/>
      <c r="B31" s="108" t="s">
        <v>283</v>
      </c>
      <c r="C31" s="260" t="s">
        <v>255</v>
      </c>
      <c r="D31" s="96" t="s">
        <v>15</v>
      </c>
      <c r="E31" s="107">
        <v>0.04</v>
      </c>
      <c r="F31" s="106"/>
      <c r="G31" s="298"/>
      <c r="H31" s="40"/>
      <c r="I31" s="37">
        <f t="shared" si="1"/>
        <v>0</v>
      </c>
      <c r="J31" s="293"/>
    </row>
    <row r="32" spans="1:10" s="17" customFormat="1">
      <c r="A32" s="10"/>
      <c r="B32" s="33"/>
      <c r="C32" s="34"/>
      <c r="D32" s="35"/>
      <c r="E32" s="36"/>
      <c r="F32" s="37"/>
      <c r="G32" s="37"/>
      <c r="H32" s="37"/>
      <c r="I32" s="37"/>
      <c r="J32" s="72"/>
    </row>
    <row r="33" spans="1:14" s="17" customFormat="1">
      <c r="A33" s="10"/>
      <c r="B33" s="33"/>
      <c r="C33" s="86" t="s">
        <v>8</v>
      </c>
      <c r="D33" s="35"/>
      <c r="E33" s="36"/>
      <c r="F33" s="37"/>
      <c r="G33" s="37"/>
      <c r="H33" s="37"/>
      <c r="I33" s="53">
        <f>SUM(I17:I32)</f>
        <v>0</v>
      </c>
      <c r="J33" s="295"/>
      <c r="K33" s="296"/>
      <c r="L33" s="294"/>
    </row>
    <row r="34" spans="1:14" s="17" customFormat="1">
      <c r="A34" s="10"/>
      <c r="B34" s="33"/>
      <c r="C34" s="34"/>
      <c r="D34" s="35"/>
      <c r="E34" s="36"/>
      <c r="F34" s="37"/>
      <c r="G34" s="37"/>
      <c r="H34" s="37"/>
      <c r="I34" s="37"/>
      <c r="J34" s="72"/>
    </row>
    <row r="35" spans="1:14" s="126" customFormat="1">
      <c r="B35" s="100"/>
      <c r="C35" s="86"/>
      <c r="D35" s="99"/>
      <c r="E35" s="107"/>
      <c r="F35" s="106"/>
      <c r="G35" s="106"/>
      <c r="H35" s="106"/>
      <c r="I35" s="162"/>
      <c r="J35" s="291"/>
      <c r="K35" s="306"/>
      <c r="L35" s="306"/>
      <c r="N35" s="121"/>
    </row>
    <row r="36" spans="1:14" s="10" customFormat="1">
      <c r="B36" s="33"/>
      <c r="C36" s="51" t="s">
        <v>7</v>
      </c>
      <c r="D36" s="66"/>
      <c r="E36" s="36"/>
      <c r="F36" s="37"/>
      <c r="G36" s="37"/>
      <c r="H36" s="65"/>
      <c r="I36" s="301">
        <f>SUM(I14:I35)/2</f>
        <v>0</v>
      </c>
      <c r="J36" s="75"/>
    </row>
    <row r="37" spans="1:14" s="10" customFormat="1">
      <c r="B37" s="27"/>
      <c r="C37" s="67"/>
      <c r="D37" s="68"/>
      <c r="E37" s="158"/>
      <c r="F37" s="30"/>
      <c r="G37" s="30"/>
      <c r="H37" s="30"/>
      <c r="I37" s="30"/>
      <c r="J37" s="75"/>
    </row>
    <row r="38" spans="1:14" s="10" customFormat="1">
      <c r="B38" s="69"/>
      <c r="C38" s="70"/>
      <c r="D38" s="47"/>
      <c r="E38" s="159"/>
      <c r="F38" s="72"/>
      <c r="G38" s="72"/>
      <c r="H38" s="72"/>
      <c r="I38" s="47"/>
      <c r="J38" s="75"/>
    </row>
    <row r="39" spans="1:14" s="10" customFormat="1">
      <c r="B39" s="69"/>
      <c r="C39" s="70"/>
      <c r="D39" s="47"/>
      <c r="E39" s="159"/>
      <c r="F39" s="72"/>
      <c r="G39" s="72"/>
      <c r="H39" s="72"/>
      <c r="I39" s="73"/>
      <c r="J39" s="75"/>
    </row>
    <row r="40" spans="1:14" s="10" customFormat="1">
      <c r="B40" s="69"/>
      <c r="C40" s="70"/>
      <c r="D40" s="47"/>
      <c r="E40" s="159"/>
      <c r="F40" s="72"/>
      <c r="G40" s="72"/>
      <c r="H40" s="72"/>
      <c r="I40" s="47"/>
      <c r="J40" s="75"/>
    </row>
    <row r="41" spans="1:14" s="10" customFormat="1">
      <c r="B41" s="69"/>
      <c r="C41" s="70"/>
      <c r="D41" s="47"/>
      <c r="E41" s="159"/>
      <c r="F41" s="72"/>
      <c r="G41" s="72"/>
      <c r="H41" s="72"/>
      <c r="I41" s="47"/>
      <c r="J41" s="75"/>
    </row>
    <row r="42" spans="1:14" s="10" customFormat="1">
      <c r="B42" s="69"/>
      <c r="C42" s="70"/>
      <c r="D42" s="47"/>
      <c r="E42" s="159"/>
      <c r="F42" s="72"/>
      <c r="G42" s="72"/>
      <c r="H42" s="72"/>
      <c r="I42" s="47"/>
      <c r="J42" s="75"/>
    </row>
    <row r="43" spans="1:14" s="10" customFormat="1">
      <c r="B43" s="69"/>
      <c r="C43" s="70"/>
      <c r="D43" s="47"/>
      <c r="E43" s="159"/>
      <c r="F43" s="72"/>
      <c r="G43" s="72"/>
      <c r="H43" s="72"/>
      <c r="I43" s="47"/>
      <c r="J43" s="75"/>
    </row>
    <row r="44" spans="1:14" s="10" customFormat="1">
      <c r="B44" s="69"/>
      <c r="C44" s="70"/>
      <c r="D44" s="47"/>
      <c r="E44" s="159"/>
      <c r="F44" s="72"/>
      <c r="G44" s="72"/>
      <c r="H44" s="72"/>
      <c r="I44" s="47"/>
      <c r="J44" s="75"/>
    </row>
    <row r="45" spans="1:14" s="10" customFormat="1">
      <c r="B45" s="69"/>
      <c r="C45" s="70"/>
      <c r="D45" s="47"/>
      <c r="E45" s="159"/>
      <c r="F45" s="72"/>
      <c r="G45" s="72"/>
      <c r="H45" s="72"/>
      <c r="I45" s="47"/>
      <c r="J45" s="75"/>
    </row>
    <row r="46" spans="1:14" s="70" customFormat="1">
      <c r="A46" s="74"/>
      <c r="B46" s="69"/>
      <c r="D46" s="47"/>
      <c r="E46" s="159"/>
      <c r="F46" s="72"/>
      <c r="G46" s="72"/>
      <c r="H46" s="72"/>
      <c r="I46" s="47"/>
      <c r="J46" s="72"/>
    </row>
    <row r="47" spans="1:14" s="70" customFormat="1">
      <c r="A47" s="74"/>
      <c r="B47" s="69"/>
      <c r="D47" s="47"/>
      <c r="E47" s="159"/>
      <c r="F47" s="72"/>
      <c r="G47" s="72"/>
      <c r="H47" s="72"/>
      <c r="I47" s="47"/>
      <c r="J47" s="72"/>
    </row>
    <row r="48" spans="1:14" s="70" customFormat="1">
      <c r="A48" s="74"/>
      <c r="B48" s="69"/>
      <c r="D48" s="47"/>
      <c r="E48" s="159"/>
      <c r="F48" s="72"/>
      <c r="G48" s="72"/>
      <c r="H48" s="72"/>
      <c r="I48" s="47"/>
      <c r="J48" s="72"/>
    </row>
    <row r="49" spans="1:10" s="70" customFormat="1">
      <c r="A49" s="74"/>
      <c r="B49" s="69"/>
      <c r="D49" s="47"/>
      <c r="E49" s="159"/>
      <c r="F49" s="72"/>
      <c r="G49" s="72"/>
      <c r="H49" s="72"/>
      <c r="I49" s="47"/>
      <c r="J49" s="72"/>
    </row>
    <row r="50" spans="1:10" s="70" customFormat="1">
      <c r="A50" s="74"/>
      <c r="B50" s="69"/>
      <c r="D50" s="47"/>
      <c r="E50" s="159"/>
      <c r="F50" s="72"/>
      <c r="G50" s="72"/>
      <c r="H50" s="72"/>
      <c r="I50" s="47"/>
      <c r="J50" s="72"/>
    </row>
    <row r="51" spans="1:10" s="70" customFormat="1">
      <c r="A51" s="74"/>
      <c r="B51" s="69"/>
      <c r="D51" s="47"/>
      <c r="E51" s="159"/>
      <c r="F51" s="72"/>
      <c r="G51" s="72"/>
      <c r="H51" s="72"/>
      <c r="I51" s="47"/>
      <c r="J51" s="72"/>
    </row>
    <row r="52" spans="1:10" s="70" customFormat="1">
      <c r="A52" s="74"/>
      <c r="B52" s="69"/>
      <c r="D52" s="47"/>
      <c r="E52" s="159"/>
      <c r="F52" s="72"/>
      <c r="G52" s="72"/>
      <c r="H52" s="72"/>
      <c r="I52" s="47"/>
      <c r="J52" s="72"/>
    </row>
    <row r="53" spans="1:10" s="70" customFormat="1">
      <c r="A53" s="74"/>
      <c r="B53" s="69"/>
      <c r="D53" s="47"/>
      <c r="E53" s="159"/>
      <c r="F53" s="72"/>
      <c r="G53" s="72"/>
      <c r="H53" s="72"/>
      <c r="I53" s="47"/>
      <c r="J53" s="72"/>
    </row>
    <row r="54" spans="1:10" s="70" customFormat="1">
      <c r="A54" s="74"/>
      <c r="B54" s="69"/>
      <c r="D54" s="47"/>
      <c r="E54" s="159"/>
      <c r="F54" s="72"/>
      <c r="G54" s="72"/>
      <c r="H54" s="72"/>
      <c r="I54" s="47"/>
      <c r="J54" s="72"/>
    </row>
    <row r="55" spans="1:10" s="70" customFormat="1">
      <c r="A55" s="74"/>
      <c r="B55" s="69"/>
      <c r="D55" s="47"/>
      <c r="E55" s="159"/>
      <c r="F55" s="72"/>
      <c r="G55" s="72"/>
      <c r="H55" s="72"/>
      <c r="I55" s="47"/>
      <c r="J55" s="72"/>
    </row>
    <row r="56" spans="1:10" s="70" customFormat="1">
      <c r="A56" s="74"/>
      <c r="B56" s="69"/>
      <c r="D56" s="47"/>
      <c r="E56" s="159"/>
      <c r="F56" s="72"/>
      <c r="G56" s="72"/>
      <c r="H56" s="72"/>
      <c r="I56" s="47"/>
      <c r="J56" s="72"/>
    </row>
    <row r="57" spans="1:10" s="70" customFormat="1">
      <c r="A57" s="74"/>
      <c r="B57" s="69"/>
      <c r="D57" s="47"/>
      <c r="E57" s="159"/>
      <c r="F57" s="72"/>
      <c r="G57" s="72"/>
      <c r="H57" s="72"/>
      <c r="I57" s="47"/>
      <c r="J57" s="72"/>
    </row>
    <row r="58" spans="1:10" s="70" customFormat="1">
      <c r="A58" s="74"/>
      <c r="B58" s="69"/>
      <c r="D58" s="47"/>
      <c r="E58" s="159"/>
      <c r="F58" s="72"/>
      <c r="G58" s="72"/>
      <c r="H58" s="72"/>
      <c r="I58" s="47"/>
      <c r="J58" s="72"/>
    </row>
    <row r="59" spans="1:10" s="70" customFormat="1">
      <c r="A59" s="74"/>
      <c r="B59" s="69"/>
      <c r="D59" s="47"/>
      <c r="E59" s="159"/>
      <c r="F59" s="72"/>
      <c r="G59" s="72"/>
      <c r="H59" s="72"/>
      <c r="I59" s="47"/>
      <c r="J59" s="72"/>
    </row>
    <row r="60" spans="1:10" s="70" customFormat="1">
      <c r="A60" s="74"/>
      <c r="B60" s="69"/>
      <c r="D60" s="47"/>
      <c r="E60" s="159"/>
      <c r="F60" s="72"/>
      <c r="G60" s="72"/>
      <c r="H60" s="72"/>
      <c r="I60" s="47"/>
      <c r="J60" s="72"/>
    </row>
    <row r="61" spans="1:10" s="70" customFormat="1">
      <c r="A61" s="74"/>
      <c r="B61" s="69"/>
      <c r="D61" s="47"/>
      <c r="E61" s="159"/>
      <c r="F61" s="72"/>
      <c r="G61" s="72"/>
      <c r="H61" s="72"/>
      <c r="I61" s="47"/>
      <c r="J61" s="72"/>
    </row>
    <row r="62" spans="1:10" s="10" customFormat="1">
      <c r="B62" s="69"/>
      <c r="C62" s="70"/>
      <c r="D62" s="47"/>
      <c r="E62" s="159"/>
      <c r="F62" s="72"/>
      <c r="G62" s="72"/>
      <c r="H62" s="72"/>
      <c r="I62" s="47"/>
      <c r="J62" s="75"/>
    </row>
    <row r="63" spans="1:10" s="10" customFormat="1">
      <c r="B63" s="69"/>
      <c r="C63" s="70"/>
      <c r="D63" s="47"/>
      <c r="E63" s="159"/>
      <c r="F63" s="72"/>
      <c r="G63" s="72"/>
      <c r="H63" s="72"/>
      <c r="I63" s="47"/>
      <c r="J63" s="75"/>
    </row>
    <row r="64" spans="1:10" s="10" customFormat="1">
      <c r="B64" s="69"/>
      <c r="C64" s="70"/>
      <c r="D64" s="47"/>
      <c r="E64" s="159"/>
      <c r="F64" s="72"/>
      <c r="G64" s="72"/>
      <c r="H64" s="72"/>
      <c r="I64" s="47"/>
      <c r="J64" s="75"/>
    </row>
    <row r="65" spans="2:10" s="10" customFormat="1">
      <c r="B65" s="69"/>
      <c r="C65" s="70"/>
      <c r="D65" s="47"/>
      <c r="E65" s="159"/>
      <c r="F65" s="72"/>
      <c r="G65" s="72"/>
      <c r="H65" s="72"/>
      <c r="I65" s="47"/>
      <c r="J65" s="75"/>
    </row>
    <row r="66" spans="2:10" s="10" customFormat="1">
      <c r="B66" s="69"/>
      <c r="C66" s="70"/>
      <c r="D66" s="47"/>
      <c r="E66" s="71"/>
      <c r="F66" s="72"/>
      <c r="G66" s="72"/>
      <c r="H66" s="72"/>
      <c r="I66" s="47"/>
      <c r="J66" s="75"/>
    </row>
    <row r="67" spans="2:10" s="10" customFormat="1">
      <c r="B67" s="69"/>
      <c r="D67" s="41"/>
      <c r="E67" s="41"/>
      <c r="F67" s="75"/>
      <c r="G67" s="75"/>
      <c r="H67" s="75"/>
      <c r="I67" s="41"/>
      <c r="J67" s="75"/>
    </row>
    <row r="68" spans="2:10" s="10" customFormat="1">
      <c r="B68" s="69"/>
      <c r="D68" s="41"/>
      <c r="E68" s="41"/>
      <c r="F68" s="75"/>
      <c r="G68" s="75"/>
      <c r="H68" s="75"/>
      <c r="I68" s="41"/>
      <c r="J68" s="75"/>
    </row>
    <row r="69" spans="2:10" s="10" customFormat="1">
      <c r="B69" s="69"/>
      <c r="D69" s="41"/>
      <c r="E69" s="41"/>
      <c r="F69" s="41"/>
      <c r="G69" s="41"/>
      <c r="H69" s="41"/>
      <c r="I69" s="41"/>
      <c r="J69" s="75"/>
    </row>
    <row r="70" spans="2:10" s="10" customFormat="1">
      <c r="B70" s="69"/>
      <c r="D70" s="41"/>
      <c r="E70" s="41"/>
      <c r="F70" s="41"/>
      <c r="G70" s="41"/>
      <c r="H70" s="41"/>
      <c r="I70" s="41"/>
      <c r="J70" s="75"/>
    </row>
    <row r="71" spans="2:10" s="10" customFormat="1">
      <c r="B71" s="69"/>
      <c r="D71" s="41"/>
      <c r="E71" s="41"/>
      <c r="F71" s="41"/>
      <c r="G71" s="41"/>
      <c r="H71" s="41"/>
      <c r="I71" s="41"/>
    </row>
    <row r="72" spans="2:10" s="10" customFormat="1">
      <c r="B72" s="69"/>
      <c r="D72" s="41"/>
      <c r="E72" s="41"/>
      <c r="F72" s="41"/>
      <c r="G72" s="41"/>
      <c r="H72" s="41"/>
      <c r="I72" s="41"/>
    </row>
    <row r="73" spans="2:10" s="10" customFormat="1">
      <c r="B73" s="69"/>
      <c r="D73" s="41"/>
      <c r="E73" s="41"/>
      <c r="F73" s="41"/>
      <c r="G73" s="41"/>
      <c r="H73" s="41"/>
      <c r="I73" s="41"/>
    </row>
    <row r="74" spans="2:10" s="10" customFormat="1">
      <c r="B74" s="69"/>
      <c r="D74" s="41"/>
      <c r="E74" s="41"/>
      <c r="F74" s="41"/>
      <c r="G74" s="41"/>
      <c r="H74" s="41"/>
      <c r="I74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897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898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 hidden="1">
      <c r="A9" s="10"/>
      <c r="B9" s="18">
        <v>1</v>
      </c>
      <c r="C9" s="19" t="s">
        <v>997</v>
      </c>
      <c r="D9" s="20"/>
      <c r="E9" s="21"/>
      <c r="F9" s="20"/>
      <c r="G9" s="20"/>
      <c r="H9" s="20"/>
      <c r="I9" s="22">
        <f>I49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311">
        <v>1</v>
      </c>
      <c r="C15" s="258" t="s">
        <v>777</v>
      </c>
      <c r="D15" s="35"/>
      <c r="E15" s="36"/>
      <c r="F15" s="37"/>
      <c r="G15" s="37"/>
      <c r="H15" s="37"/>
      <c r="I15" s="37"/>
      <c r="J15" s="72"/>
    </row>
    <row r="16" spans="1:11" s="17" customFormat="1">
      <c r="A16" s="10"/>
      <c r="B16" s="108" t="s">
        <v>51</v>
      </c>
      <c r="C16" s="95" t="s">
        <v>50</v>
      </c>
      <c r="D16" s="104"/>
      <c r="E16" s="106"/>
      <c r="F16" s="106">
        <v>0</v>
      </c>
      <c r="G16" s="106"/>
      <c r="H16" s="37"/>
      <c r="I16" s="37"/>
      <c r="J16" s="72"/>
    </row>
    <row r="17" spans="1:10" s="17" customFormat="1" ht="110.25">
      <c r="A17" s="10"/>
      <c r="B17" s="108" t="s">
        <v>218</v>
      </c>
      <c r="C17" s="157" t="s">
        <v>765</v>
      </c>
      <c r="D17" s="104" t="s">
        <v>52</v>
      </c>
      <c r="E17" s="106">
        <v>3</v>
      </c>
      <c r="F17" s="106"/>
      <c r="G17" s="298"/>
      <c r="H17" s="40"/>
      <c r="I17" s="37">
        <f>ROUND(H17*E17,2)</f>
        <v>0</v>
      </c>
      <c r="J17" s="293"/>
    </row>
    <row r="18" spans="1:10" s="17" customFormat="1">
      <c r="A18" s="10"/>
      <c r="B18" s="108" t="s">
        <v>53</v>
      </c>
      <c r="C18" s="95" t="s">
        <v>232</v>
      </c>
      <c r="D18" s="99"/>
      <c r="E18" s="106"/>
      <c r="F18" s="106"/>
      <c r="G18" s="106"/>
      <c r="H18" s="37"/>
      <c r="I18" s="37"/>
      <c r="J18" s="293"/>
    </row>
    <row r="19" spans="1:10" s="17" customFormat="1" ht="31.5">
      <c r="A19" s="10"/>
      <c r="B19" s="108" t="s">
        <v>220</v>
      </c>
      <c r="C19" s="157" t="s">
        <v>766</v>
      </c>
      <c r="D19" s="104" t="s">
        <v>56</v>
      </c>
      <c r="E19" s="106">
        <v>1</v>
      </c>
      <c r="F19" s="106"/>
      <c r="G19" s="298"/>
      <c r="H19" s="40"/>
      <c r="I19" s="37">
        <f>ROUND(H19*E19,2)</f>
        <v>0</v>
      </c>
      <c r="J19" s="293"/>
    </row>
    <row r="20" spans="1:10" s="17" customFormat="1" ht="31.5">
      <c r="A20" s="10"/>
      <c r="B20" s="108" t="s">
        <v>291</v>
      </c>
      <c r="C20" s="157" t="s">
        <v>769</v>
      </c>
      <c r="D20" s="104" t="s">
        <v>56</v>
      </c>
      <c r="E20" s="106">
        <v>3</v>
      </c>
      <c r="F20" s="106"/>
      <c r="G20" s="298"/>
      <c r="H20" s="40"/>
      <c r="I20" s="37">
        <f t="shared" ref="I20:I21" si="0">ROUND(H20*E20,2)</f>
        <v>0</v>
      </c>
      <c r="J20" s="293"/>
    </row>
    <row r="21" spans="1:10" s="17" customFormat="1" ht="31.5">
      <c r="A21" s="10"/>
      <c r="B21" s="108" t="s">
        <v>292</v>
      </c>
      <c r="C21" s="261" t="s">
        <v>174</v>
      </c>
      <c r="D21" s="104" t="s">
        <v>56</v>
      </c>
      <c r="E21" s="106">
        <v>3</v>
      </c>
      <c r="F21" s="106"/>
      <c r="G21" s="298"/>
      <c r="H21" s="40"/>
      <c r="I21" s="37">
        <f t="shared" si="0"/>
        <v>0</v>
      </c>
      <c r="J21" s="293"/>
    </row>
    <row r="22" spans="1:10" s="17" customFormat="1">
      <c r="A22" s="10"/>
      <c r="B22" s="108" t="s">
        <v>60</v>
      </c>
      <c r="C22" s="95" t="s">
        <v>67</v>
      </c>
      <c r="D22" s="99"/>
      <c r="E22" s="106"/>
      <c r="F22" s="106"/>
      <c r="G22" s="106"/>
      <c r="H22" s="37"/>
      <c r="I22" s="37"/>
      <c r="J22" s="293"/>
    </row>
    <row r="23" spans="1:10" s="17" customFormat="1" ht="31.5">
      <c r="A23" s="10"/>
      <c r="B23" s="108" t="s">
        <v>221</v>
      </c>
      <c r="C23" s="157" t="s">
        <v>100</v>
      </c>
      <c r="D23" s="104" t="s">
        <v>56</v>
      </c>
      <c r="E23" s="106">
        <v>1</v>
      </c>
      <c r="F23" s="106"/>
      <c r="G23" s="298"/>
      <c r="H23" s="40"/>
      <c r="I23" s="37">
        <f>ROUND(H23*E23,2)</f>
        <v>0</v>
      </c>
      <c r="J23" s="293"/>
    </row>
    <row r="24" spans="1:10" s="17" customFormat="1" ht="31.5">
      <c r="A24" s="10"/>
      <c r="B24" s="108" t="s">
        <v>267</v>
      </c>
      <c r="C24" s="157" t="s">
        <v>130</v>
      </c>
      <c r="D24" s="104" t="s">
        <v>56</v>
      </c>
      <c r="E24" s="106">
        <v>3</v>
      </c>
      <c r="F24" s="106"/>
      <c r="G24" s="298"/>
      <c r="H24" s="40"/>
      <c r="I24" s="37">
        <f t="shared" ref="I24:I26" si="1">ROUND(H24*E24,2)</f>
        <v>0</v>
      </c>
      <c r="J24" s="293"/>
    </row>
    <row r="25" spans="1:10" s="17" customFormat="1" ht="31.5">
      <c r="A25" s="10"/>
      <c r="B25" s="108" t="s">
        <v>268</v>
      </c>
      <c r="C25" s="157" t="s">
        <v>128</v>
      </c>
      <c r="D25" s="104" t="s">
        <v>56</v>
      </c>
      <c r="E25" s="106">
        <v>3</v>
      </c>
      <c r="F25" s="106"/>
      <c r="G25" s="298"/>
      <c r="H25" s="40"/>
      <c r="I25" s="37">
        <f t="shared" si="1"/>
        <v>0</v>
      </c>
      <c r="J25" s="293"/>
    </row>
    <row r="26" spans="1:10" s="17" customFormat="1" ht="31.5">
      <c r="A26" s="10"/>
      <c r="B26" s="108" t="s">
        <v>277</v>
      </c>
      <c r="C26" s="157" t="s">
        <v>108</v>
      </c>
      <c r="D26" s="104" t="s">
        <v>56</v>
      </c>
      <c r="E26" s="106">
        <v>6</v>
      </c>
      <c r="F26" s="106"/>
      <c r="G26" s="298"/>
      <c r="H26" s="40"/>
      <c r="I26" s="37">
        <f t="shared" si="1"/>
        <v>0</v>
      </c>
      <c r="J26" s="293"/>
    </row>
    <row r="27" spans="1:10" s="17" customFormat="1">
      <c r="A27" s="10"/>
      <c r="B27" s="108" t="s">
        <v>61</v>
      </c>
      <c r="C27" s="95" t="s">
        <v>231</v>
      </c>
      <c r="D27" s="99"/>
      <c r="E27" s="106"/>
      <c r="F27" s="106"/>
      <c r="G27" s="106"/>
      <c r="H27" s="37"/>
      <c r="I27" s="37"/>
      <c r="J27" s="293"/>
    </row>
    <row r="28" spans="1:10" s="17" customFormat="1" ht="47.25">
      <c r="A28" s="10"/>
      <c r="B28" s="108" t="s">
        <v>222</v>
      </c>
      <c r="C28" s="95" t="s">
        <v>770</v>
      </c>
      <c r="D28" s="104" t="s">
        <v>52</v>
      </c>
      <c r="E28" s="106">
        <v>3</v>
      </c>
      <c r="F28" s="106"/>
      <c r="G28" s="298"/>
      <c r="H28" s="40"/>
      <c r="I28" s="37">
        <f>ROUND(H28*E28,2)</f>
        <v>0</v>
      </c>
      <c r="J28" s="293"/>
    </row>
    <row r="29" spans="1:10" s="17" customFormat="1" ht="47.25">
      <c r="A29" s="10"/>
      <c r="B29" s="108" t="s">
        <v>257</v>
      </c>
      <c r="C29" s="95" t="s">
        <v>775</v>
      </c>
      <c r="D29" s="104" t="s">
        <v>52</v>
      </c>
      <c r="E29" s="106">
        <v>23</v>
      </c>
      <c r="F29" s="106"/>
      <c r="G29" s="298"/>
      <c r="H29" s="40"/>
      <c r="I29" s="37">
        <f t="shared" ref="I29:I36" si="2">ROUND(H29*E29,2)</f>
        <v>0</v>
      </c>
      <c r="J29" s="293"/>
    </row>
    <row r="30" spans="1:10" s="17" customFormat="1" ht="31.5">
      <c r="A30" s="10"/>
      <c r="B30" s="108" t="s">
        <v>269</v>
      </c>
      <c r="C30" s="95" t="s">
        <v>74</v>
      </c>
      <c r="D30" s="104" t="s">
        <v>52</v>
      </c>
      <c r="E30" s="106">
        <v>3</v>
      </c>
      <c r="F30" s="106"/>
      <c r="G30" s="298"/>
      <c r="H30" s="40"/>
      <c r="I30" s="37">
        <f t="shared" si="2"/>
        <v>0</v>
      </c>
      <c r="J30" s="293"/>
    </row>
    <row r="31" spans="1:10" s="17" customFormat="1" ht="31.5">
      <c r="A31" s="10"/>
      <c r="B31" s="108" t="s">
        <v>282</v>
      </c>
      <c r="C31" s="157" t="s">
        <v>77</v>
      </c>
      <c r="D31" s="104" t="s">
        <v>56</v>
      </c>
      <c r="E31" s="106">
        <v>3</v>
      </c>
      <c r="F31" s="106"/>
      <c r="G31" s="298"/>
      <c r="H31" s="40"/>
      <c r="I31" s="37">
        <f t="shared" si="2"/>
        <v>0</v>
      </c>
      <c r="J31" s="293"/>
    </row>
    <row r="32" spans="1:10" s="17" customFormat="1" ht="31.5">
      <c r="A32" s="10"/>
      <c r="B32" s="108" t="s">
        <v>283</v>
      </c>
      <c r="C32" s="157" t="s">
        <v>263</v>
      </c>
      <c r="D32" s="104" t="s">
        <v>56</v>
      </c>
      <c r="E32" s="106">
        <v>3</v>
      </c>
      <c r="F32" s="106"/>
      <c r="G32" s="298"/>
      <c r="H32" s="40"/>
      <c r="I32" s="37">
        <f t="shared" si="2"/>
        <v>0</v>
      </c>
      <c r="J32" s="293"/>
    </row>
    <row r="33" spans="1:10" s="17" customFormat="1" ht="31.5">
      <c r="A33" s="10"/>
      <c r="B33" s="108" t="s">
        <v>284</v>
      </c>
      <c r="C33" s="157" t="s">
        <v>264</v>
      </c>
      <c r="D33" s="104" t="s">
        <v>56</v>
      </c>
      <c r="E33" s="106">
        <v>1</v>
      </c>
      <c r="F33" s="106"/>
      <c r="G33" s="298"/>
      <c r="H33" s="40"/>
      <c r="I33" s="37">
        <f t="shared" si="2"/>
        <v>0</v>
      </c>
      <c r="J33" s="293"/>
    </row>
    <row r="34" spans="1:10" s="17" customFormat="1" ht="31.5">
      <c r="A34" s="10"/>
      <c r="B34" s="108" t="s">
        <v>307</v>
      </c>
      <c r="C34" s="261" t="s">
        <v>81</v>
      </c>
      <c r="D34" s="104" t="s">
        <v>56</v>
      </c>
      <c r="E34" s="106">
        <v>1</v>
      </c>
      <c r="F34" s="106"/>
      <c r="G34" s="298"/>
      <c r="H34" s="40"/>
      <c r="I34" s="37">
        <f t="shared" si="2"/>
        <v>0</v>
      </c>
      <c r="J34" s="293"/>
    </row>
    <row r="35" spans="1:10" s="17" customFormat="1" ht="31.5">
      <c r="A35" s="10"/>
      <c r="B35" s="108" t="s">
        <v>308</v>
      </c>
      <c r="C35" s="261" t="s">
        <v>80</v>
      </c>
      <c r="D35" s="104" t="s">
        <v>56</v>
      </c>
      <c r="E35" s="106">
        <v>1</v>
      </c>
      <c r="F35" s="106"/>
      <c r="G35" s="298"/>
      <c r="H35" s="40"/>
      <c r="I35" s="37">
        <f t="shared" si="2"/>
        <v>0</v>
      </c>
      <c r="J35" s="293"/>
    </row>
    <row r="36" spans="1:10" s="17" customFormat="1" ht="47.25">
      <c r="A36" s="10"/>
      <c r="B36" s="108" t="s">
        <v>309</v>
      </c>
      <c r="C36" s="157" t="s">
        <v>251</v>
      </c>
      <c r="D36" s="104" t="s">
        <v>56</v>
      </c>
      <c r="E36" s="106">
        <v>3</v>
      </c>
      <c r="F36" s="106"/>
      <c r="G36" s="298"/>
      <c r="H36" s="40"/>
      <c r="I36" s="37">
        <f t="shared" si="2"/>
        <v>0</v>
      </c>
      <c r="J36" s="293"/>
    </row>
    <row r="37" spans="1:10" s="17" customFormat="1">
      <c r="A37" s="10"/>
      <c r="B37" s="108" t="s">
        <v>62</v>
      </c>
      <c r="C37" s="157" t="s">
        <v>233</v>
      </c>
      <c r="D37" s="104"/>
      <c r="E37" s="106"/>
      <c r="F37" s="106"/>
      <c r="G37" s="106"/>
      <c r="H37" s="37"/>
      <c r="I37" s="37"/>
      <c r="J37" s="293"/>
    </row>
    <row r="38" spans="1:10" s="17" customFormat="1" ht="47.25">
      <c r="A38" s="10"/>
      <c r="B38" s="108" t="s">
        <v>285</v>
      </c>
      <c r="C38" s="157" t="s">
        <v>252</v>
      </c>
      <c r="D38" s="104" t="s">
        <v>56</v>
      </c>
      <c r="E38" s="106">
        <v>1</v>
      </c>
      <c r="F38" s="106"/>
      <c r="G38" s="298"/>
      <c r="H38" s="40"/>
      <c r="I38" s="37">
        <f>ROUND(H38*E38,2)</f>
        <v>0</v>
      </c>
      <c r="J38" s="293"/>
    </row>
    <row r="39" spans="1:10" s="17" customFormat="1" ht="63">
      <c r="A39" s="10"/>
      <c r="B39" s="108" t="s">
        <v>315</v>
      </c>
      <c r="C39" s="157" t="s">
        <v>260</v>
      </c>
      <c r="D39" s="104" t="s">
        <v>56</v>
      </c>
      <c r="E39" s="106">
        <v>1</v>
      </c>
      <c r="F39" s="106"/>
      <c r="G39" s="298"/>
      <c r="H39" s="40"/>
      <c r="I39" s="37">
        <f t="shared" ref="I39:I42" si="3">ROUND(H39*E39,2)</f>
        <v>0</v>
      </c>
      <c r="J39" s="293"/>
    </row>
    <row r="40" spans="1:10" s="17" customFormat="1">
      <c r="A40" s="10"/>
      <c r="B40" s="109"/>
      <c r="C40" s="308"/>
      <c r="D40" s="309"/>
      <c r="E40" s="263"/>
      <c r="F40" s="263"/>
      <c r="G40" s="310"/>
      <c r="H40" s="221"/>
      <c r="I40" s="31"/>
      <c r="J40" s="293"/>
    </row>
    <row r="41" spans="1:10" s="17" customFormat="1">
      <c r="A41" s="10"/>
      <c r="B41" s="108"/>
      <c r="C41" s="157"/>
      <c r="D41" s="104"/>
      <c r="E41" s="106"/>
      <c r="F41" s="106"/>
      <c r="G41" s="298"/>
      <c r="H41" s="40"/>
      <c r="I41" s="37"/>
      <c r="J41" s="293"/>
    </row>
    <row r="42" spans="1:10" s="17" customFormat="1" ht="63">
      <c r="A42" s="10"/>
      <c r="B42" s="108" t="s">
        <v>316</v>
      </c>
      <c r="C42" s="157" t="s">
        <v>261</v>
      </c>
      <c r="D42" s="104" t="s">
        <v>56</v>
      </c>
      <c r="E42" s="106">
        <v>1</v>
      </c>
      <c r="F42" s="106"/>
      <c r="G42" s="298"/>
      <c r="H42" s="40"/>
      <c r="I42" s="37">
        <f t="shared" si="3"/>
        <v>0</v>
      </c>
      <c r="J42" s="293"/>
    </row>
    <row r="43" spans="1:10" s="17" customFormat="1">
      <c r="A43" s="10"/>
      <c r="B43" s="108" t="s">
        <v>63</v>
      </c>
      <c r="C43" s="95" t="s">
        <v>236</v>
      </c>
      <c r="D43" s="104"/>
      <c r="E43" s="106"/>
      <c r="F43" s="106"/>
      <c r="G43" s="106"/>
      <c r="H43" s="37"/>
      <c r="I43" s="37"/>
      <c r="J43" s="293"/>
    </row>
    <row r="44" spans="1:10" s="17" customFormat="1" ht="47.25">
      <c r="A44" s="10"/>
      <c r="B44" s="108" t="s">
        <v>286</v>
      </c>
      <c r="C44" s="157" t="s">
        <v>165</v>
      </c>
      <c r="D44" s="104" t="s">
        <v>20</v>
      </c>
      <c r="E44" s="106">
        <v>35.200000000000003</v>
      </c>
      <c r="F44" s="106"/>
      <c r="G44" s="298"/>
      <c r="H44" s="40"/>
      <c r="I44" s="37">
        <f>ROUND(H44*E44,2)</f>
        <v>0</v>
      </c>
      <c r="J44" s="293"/>
    </row>
    <row r="45" spans="1:10" s="17" customFormat="1" ht="31.5">
      <c r="A45" s="10"/>
      <c r="B45" s="108" t="s">
        <v>287</v>
      </c>
      <c r="C45" s="95" t="s">
        <v>166</v>
      </c>
      <c r="D45" s="104" t="s">
        <v>15</v>
      </c>
      <c r="E45" s="106">
        <v>22.7</v>
      </c>
      <c r="F45" s="106"/>
      <c r="G45" s="298"/>
      <c r="H45" s="40"/>
      <c r="I45" s="37">
        <f>ROUND(H45*E45,2)</f>
        <v>0</v>
      </c>
      <c r="J45" s="293"/>
    </row>
    <row r="46" spans="1:10" s="17" customFormat="1">
      <c r="A46" s="10"/>
      <c r="B46" s="108" t="s">
        <v>895</v>
      </c>
      <c r="C46" s="95" t="s">
        <v>59</v>
      </c>
      <c r="D46" s="104"/>
      <c r="E46" s="106"/>
      <c r="F46" s="106"/>
      <c r="G46" s="106"/>
      <c r="H46" s="37"/>
      <c r="I46" s="37"/>
      <c r="J46" s="293"/>
    </row>
    <row r="47" spans="1:10" s="17" customFormat="1" ht="31.5">
      <c r="A47" s="10"/>
      <c r="B47" s="108" t="s">
        <v>896</v>
      </c>
      <c r="C47" s="95" t="s">
        <v>181</v>
      </c>
      <c r="D47" s="104" t="s">
        <v>56</v>
      </c>
      <c r="E47" s="106">
        <v>6</v>
      </c>
      <c r="F47" s="106"/>
      <c r="G47" s="298"/>
      <c r="H47" s="40"/>
      <c r="I47" s="37">
        <f>ROUND(H47*E47,2)</f>
        <v>0</v>
      </c>
      <c r="J47" s="293"/>
    </row>
    <row r="48" spans="1:10" s="17" customFormat="1">
      <c r="A48" s="10"/>
      <c r="B48" s="33"/>
      <c r="C48" s="34"/>
      <c r="D48" s="35"/>
      <c r="E48" s="36"/>
      <c r="F48" s="37"/>
      <c r="G48" s="37"/>
      <c r="H48" s="37"/>
      <c r="I48" s="37"/>
      <c r="J48" s="72"/>
    </row>
    <row r="49" spans="1:14" s="17" customFormat="1">
      <c r="A49" s="10"/>
      <c r="B49" s="33"/>
      <c r="C49" s="86" t="s">
        <v>8</v>
      </c>
      <c r="D49" s="35"/>
      <c r="E49" s="36"/>
      <c r="F49" s="37"/>
      <c r="G49" s="37"/>
      <c r="H49" s="37"/>
      <c r="I49" s="53">
        <f>SUM(I17:I48)</f>
        <v>0</v>
      </c>
      <c r="J49" s="295"/>
      <c r="K49" s="296"/>
    </row>
    <row r="50" spans="1:14" s="17" customFormat="1">
      <c r="A50" s="10"/>
      <c r="B50" s="33"/>
      <c r="C50" s="34"/>
      <c r="D50" s="35"/>
      <c r="E50" s="36"/>
      <c r="F50" s="37"/>
      <c r="G50" s="37"/>
      <c r="H50" s="37"/>
      <c r="I50" s="37"/>
      <c r="J50" s="72"/>
    </row>
    <row r="51" spans="1:14" s="126" customFormat="1">
      <c r="B51" s="100"/>
      <c r="C51" s="86"/>
      <c r="D51" s="99"/>
      <c r="E51" s="107"/>
      <c r="F51" s="106"/>
      <c r="G51" s="106"/>
      <c r="H51" s="106"/>
      <c r="I51" s="162"/>
      <c r="J51" s="291"/>
      <c r="K51" s="306"/>
      <c r="L51" s="306"/>
      <c r="N51" s="121"/>
    </row>
    <row r="52" spans="1:14" s="10" customFormat="1">
      <c r="B52" s="33"/>
      <c r="C52" s="51" t="s">
        <v>7</v>
      </c>
      <c r="D52" s="66"/>
      <c r="E52" s="36"/>
      <c r="F52" s="37"/>
      <c r="G52" s="37"/>
      <c r="H52" s="65"/>
      <c r="I52" s="301">
        <f>SUM(I14:I51)/2</f>
        <v>0</v>
      </c>
      <c r="J52" s="75"/>
    </row>
    <row r="53" spans="1:14" s="10" customFormat="1">
      <c r="B53" s="27"/>
      <c r="C53" s="67"/>
      <c r="D53" s="68"/>
      <c r="E53" s="158"/>
      <c r="F53" s="30"/>
      <c r="G53" s="30"/>
      <c r="H53" s="30"/>
      <c r="I53" s="30"/>
      <c r="J53" s="75"/>
    </row>
    <row r="54" spans="1:14" s="10" customFormat="1">
      <c r="B54" s="69"/>
      <c r="C54" s="70"/>
      <c r="D54" s="47"/>
      <c r="E54" s="159"/>
      <c r="F54" s="72"/>
      <c r="G54" s="72"/>
      <c r="H54" s="72"/>
      <c r="I54" s="47"/>
      <c r="J54" s="75"/>
    </row>
    <row r="55" spans="1:14" s="10" customFormat="1">
      <c r="B55" s="69"/>
      <c r="C55" s="70"/>
      <c r="D55" s="47"/>
      <c r="E55" s="159"/>
      <c r="F55" s="72"/>
      <c r="G55" s="72"/>
      <c r="H55" s="72"/>
      <c r="I55" s="73"/>
      <c r="J55" s="75"/>
    </row>
    <row r="56" spans="1:14" s="10" customFormat="1">
      <c r="B56" s="69"/>
      <c r="C56" s="70"/>
      <c r="D56" s="47"/>
      <c r="E56" s="159"/>
      <c r="F56" s="72"/>
      <c r="G56" s="72"/>
      <c r="H56" s="72"/>
      <c r="I56" s="47"/>
      <c r="J56" s="75"/>
    </row>
    <row r="57" spans="1:14" s="10" customFormat="1">
      <c r="B57" s="69"/>
      <c r="C57" s="70"/>
      <c r="D57" s="47"/>
      <c r="E57" s="159"/>
      <c r="F57" s="72"/>
      <c r="G57" s="72"/>
      <c r="H57" s="72"/>
      <c r="I57" s="47"/>
      <c r="J57" s="75"/>
    </row>
    <row r="58" spans="1:14" s="10" customFormat="1">
      <c r="B58" s="69"/>
      <c r="C58" s="70"/>
      <c r="D58" s="47"/>
      <c r="E58" s="159"/>
      <c r="F58" s="72"/>
      <c r="G58" s="72"/>
      <c r="H58" s="72"/>
      <c r="I58" s="47"/>
      <c r="J58" s="75"/>
    </row>
    <row r="59" spans="1:14" s="10" customFormat="1">
      <c r="B59" s="69"/>
      <c r="C59" s="70"/>
      <c r="D59" s="47"/>
      <c r="E59" s="159"/>
      <c r="F59" s="72"/>
      <c r="G59" s="72"/>
      <c r="H59" s="72"/>
      <c r="I59" s="47"/>
      <c r="J59" s="75"/>
    </row>
    <row r="60" spans="1:14" s="10" customFormat="1">
      <c r="B60" s="69"/>
      <c r="C60" s="70"/>
      <c r="D60" s="47"/>
      <c r="E60" s="159"/>
      <c r="F60" s="72"/>
      <c r="G60" s="72"/>
      <c r="H60" s="72"/>
      <c r="I60" s="47"/>
      <c r="J60" s="75"/>
    </row>
    <row r="61" spans="1:14" s="10" customFormat="1">
      <c r="B61" s="69"/>
      <c r="C61" s="70"/>
      <c r="D61" s="47"/>
      <c r="E61" s="159"/>
      <c r="F61" s="72"/>
      <c r="G61" s="72"/>
      <c r="H61" s="72"/>
      <c r="I61" s="47"/>
      <c r="J61" s="75"/>
    </row>
    <row r="62" spans="1:14" s="70" customFormat="1">
      <c r="A62" s="74"/>
      <c r="B62" s="69"/>
      <c r="D62" s="47"/>
      <c r="E62" s="159"/>
      <c r="F62" s="72"/>
      <c r="G62" s="72"/>
      <c r="H62" s="72"/>
      <c r="I62" s="47"/>
      <c r="J62" s="72"/>
    </row>
    <row r="63" spans="1:14" s="70" customFormat="1">
      <c r="A63" s="74"/>
      <c r="B63" s="69"/>
      <c r="D63" s="47"/>
      <c r="E63" s="159"/>
      <c r="F63" s="72"/>
      <c r="G63" s="72"/>
      <c r="H63" s="72"/>
      <c r="I63" s="47"/>
      <c r="J63" s="72"/>
    </row>
    <row r="64" spans="1:14" s="70" customFormat="1">
      <c r="A64" s="74"/>
      <c r="B64" s="69"/>
      <c r="D64" s="47"/>
      <c r="E64" s="159"/>
      <c r="F64" s="72"/>
      <c r="G64" s="72"/>
      <c r="H64" s="72"/>
      <c r="I64" s="47"/>
      <c r="J64" s="72"/>
    </row>
    <row r="65" spans="1:10" s="70" customFormat="1">
      <c r="A65" s="74"/>
      <c r="B65" s="69"/>
      <c r="D65" s="47"/>
      <c r="E65" s="159"/>
      <c r="F65" s="72"/>
      <c r="G65" s="72"/>
      <c r="H65" s="72"/>
      <c r="I65" s="47"/>
      <c r="J65" s="72"/>
    </row>
    <row r="66" spans="1:10" s="70" customFormat="1">
      <c r="A66" s="74"/>
      <c r="B66" s="69"/>
      <c r="D66" s="47"/>
      <c r="E66" s="159"/>
      <c r="F66" s="72"/>
      <c r="G66" s="72"/>
      <c r="H66" s="72"/>
      <c r="I66" s="47"/>
      <c r="J66" s="72"/>
    </row>
    <row r="67" spans="1:10" s="70" customFormat="1">
      <c r="A67" s="74"/>
      <c r="B67" s="69"/>
      <c r="D67" s="47"/>
      <c r="E67" s="159"/>
      <c r="F67" s="72"/>
      <c r="G67" s="72"/>
      <c r="H67" s="72"/>
      <c r="I67" s="47"/>
      <c r="J67" s="72"/>
    </row>
    <row r="68" spans="1:10" s="70" customFormat="1">
      <c r="A68" s="74"/>
      <c r="B68" s="69"/>
      <c r="D68" s="47"/>
      <c r="E68" s="159"/>
      <c r="F68" s="72"/>
      <c r="G68" s="72"/>
      <c r="H68" s="72"/>
      <c r="I68" s="47"/>
      <c r="J68" s="72"/>
    </row>
    <row r="69" spans="1:10" s="70" customFormat="1">
      <c r="A69" s="74"/>
      <c r="B69" s="69"/>
      <c r="D69" s="47"/>
      <c r="E69" s="159"/>
      <c r="F69" s="72"/>
      <c r="G69" s="72"/>
      <c r="H69" s="72"/>
      <c r="I69" s="47"/>
      <c r="J69" s="72"/>
    </row>
    <row r="70" spans="1:10" s="70" customFormat="1">
      <c r="A70" s="74"/>
      <c r="B70" s="69"/>
      <c r="D70" s="47"/>
      <c r="E70" s="159"/>
      <c r="F70" s="72"/>
      <c r="G70" s="72"/>
      <c r="H70" s="72"/>
      <c r="I70" s="47"/>
      <c r="J70" s="72"/>
    </row>
    <row r="71" spans="1:10" s="70" customFormat="1">
      <c r="A71" s="74"/>
      <c r="B71" s="69"/>
      <c r="D71" s="47"/>
      <c r="E71" s="159"/>
      <c r="F71" s="72"/>
      <c r="G71" s="72"/>
      <c r="H71" s="72"/>
      <c r="I71" s="47"/>
      <c r="J71" s="72"/>
    </row>
    <row r="72" spans="1:10" s="70" customFormat="1">
      <c r="A72" s="74"/>
      <c r="B72" s="69"/>
      <c r="D72" s="47"/>
      <c r="E72" s="159"/>
      <c r="F72" s="72"/>
      <c r="G72" s="72"/>
      <c r="H72" s="72"/>
      <c r="I72" s="47"/>
      <c r="J72" s="72"/>
    </row>
    <row r="73" spans="1:10" s="70" customFormat="1">
      <c r="A73" s="74"/>
      <c r="B73" s="69"/>
      <c r="D73" s="47"/>
      <c r="E73" s="159"/>
      <c r="F73" s="72"/>
      <c r="G73" s="72"/>
      <c r="H73" s="72"/>
      <c r="I73" s="47"/>
      <c r="J73" s="72"/>
    </row>
    <row r="74" spans="1:10" s="70" customFormat="1">
      <c r="A74" s="74"/>
      <c r="B74" s="69"/>
      <c r="D74" s="47"/>
      <c r="E74" s="159"/>
      <c r="F74" s="72"/>
      <c r="G74" s="72"/>
      <c r="H74" s="72"/>
      <c r="I74" s="47"/>
      <c r="J74" s="72"/>
    </row>
    <row r="75" spans="1:10" s="70" customFormat="1">
      <c r="A75" s="74"/>
      <c r="B75" s="69"/>
      <c r="D75" s="47"/>
      <c r="E75" s="159"/>
      <c r="F75" s="72"/>
      <c r="G75" s="72"/>
      <c r="H75" s="72"/>
      <c r="I75" s="47"/>
      <c r="J75" s="72"/>
    </row>
    <row r="76" spans="1:10" s="70" customFormat="1">
      <c r="A76" s="74"/>
      <c r="B76" s="69"/>
      <c r="D76" s="47"/>
      <c r="E76" s="159"/>
      <c r="F76" s="72"/>
      <c r="G76" s="72"/>
      <c r="H76" s="72"/>
      <c r="I76" s="47"/>
      <c r="J76" s="72"/>
    </row>
    <row r="77" spans="1:10" s="70" customFormat="1">
      <c r="A77" s="74"/>
      <c r="B77" s="69"/>
      <c r="D77" s="47"/>
      <c r="E77" s="159"/>
      <c r="F77" s="72"/>
      <c r="G77" s="72"/>
      <c r="H77" s="72"/>
      <c r="I77" s="47"/>
      <c r="J77" s="72"/>
    </row>
    <row r="78" spans="1:10" s="10" customFormat="1">
      <c r="B78" s="69"/>
      <c r="C78" s="70"/>
      <c r="D78" s="47"/>
      <c r="E78" s="159"/>
      <c r="F78" s="72"/>
      <c r="G78" s="72"/>
      <c r="H78" s="72"/>
      <c r="I78" s="47"/>
      <c r="J78" s="75"/>
    </row>
    <row r="79" spans="1:10" s="10" customFormat="1">
      <c r="B79" s="69"/>
      <c r="C79" s="70"/>
      <c r="D79" s="47"/>
      <c r="E79" s="159"/>
      <c r="F79" s="72"/>
      <c r="G79" s="72"/>
      <c r="H79" s="72"/>
      <c r="I79" s="47"/>
      <c r="J79" s="75"/>
    </row>
    <row r="80" spans="1:10" s="10" customFormat="1">
      <c r="B80" s="69"/>
      <c r="C80" s="70"/>
      <c r="D80" s="47"/>
      <c r="E80" s="159"/>
      <c r="F80" s="72"/>
      <c r="G80" s="72"/>
      <c r="H80" s="72"/>
      <c r="I80" s="47"/>
      <c r="J80" s="75"/>
    </row>
    <row r="81" spans="2:10" s="10" customFormat="1">
      <c r="B81" s="69"/>
      <c r="C81" s="70"/>
      <c r="D81" s="47"/>
      <c r="E81" s="159"/>
      <c r="F81" s="72"/>
      <c r="G81" s="72"/>
      <c r="H81" s="72"/>
      <c r="I81" s="47"/>
      <c r="J81" s="75"/>
    </row>
    <row r="82" spans="2:10" s="10" customFormat="1">
      <c r="B82" s="69"/>
      <c r="C82" s="70"/>
      <c r="D82" s="47"/>
      <c r="E82" s="71"/>
      <c r="F82" s="72"/>
      <c r="G82" s="72"/>
      <c r="H82" s="72"/>
      <c r="I82" s="47"/>
      <c r="J82" s="75"/>
    </row>
    <row r="83" spans="2:10" s="10" customFormat="1">
      <c r="B83" s="69"/>
      <c r="D83" s="41"/>
      <c r="E83" s="41"/>
      <c r="F83" s="75"/>
      <c r="G83" s="75"/>
      <c r="H83" s="75"/>
      <c r="I83" s="41"/>
      <c r="J83" s="75"/>
    </row>
    <row r="84" spans="2:10" s="10" customFormat="1">
      <c r="B84" s="69"/>
      <c r="D84" s="41"/>
      <c r="E84" s="41"/>
      <c r="F84" s="75"/>
      <c r="G84" s="75"/>
      <c r="H84" s="75"/>
      <c r="I84" s="41"/>
      <c r="J84" s="75"/>
    </row>
    <row r="85" spans="2:10" s="10" customFormat="1">
      <c r="B85" s="69"/>
      <c r="D85" s="41"/>
      <c r="E85" s="41"/>
      <c r="F85" s="41"/>
      <c r="G85" s="41"/>
      <c r="H85" s="41"/>
      <c r="I85" s="41"/>
      <c r="J85" s="75"/>
    </row>
    <row r="86" spans="2:10" s="10" customFormat="1">
      <c r="B86" s="69"/>
      <c r="D86" s="41"/>
      <c r="E86" s="41"/>
      <c r="F86" s="41"/>
      <c r="G86" s="41"/>
      <c r="H86" s="41"/>
      <c r="I86" s="41"/>
      <c r="J86" s="75"/>
    </row>
    <row r="87" spans="2:10" s="10" customFormat="1">
      <c r="B87" s="69"/>
      <c r="D87" s="41"/>
      <c r="E87" s="41"/>
      <c r="F87" s="41"/>
      <c r="G87" s="41"/>
      <c r="H87" s="41"/>
      <c r="I87" s="41"/>
    </row>
    <row r="88" spans="2:10" s="10" customFormat="1">
      <c r="B88" s="69"/>
      <c r="D88" s="41"/>
      <c r="E88" s="41"/>
      <c r="F88" s="41"/>
      <c r="G88" s="41"/>
      <c r="H88" s="41"/>
      <c r="I88" s="41"/>
    </row>
    <row r="89" spans="2:10" s="10" customFormat="1">
      <c r="B89" s="69"/>
      <c r="D89" s="41"/>
      <c r="E89" s="41"/>
      <c r="F89" s="41"/>
      <c r="G89" s="41"/>
      <c r="H89" s="41"/>
      <c r="I89" s="41"/>
    </row>
    <row r="90" spans="2:10" s="10" customFormat="1">
      <c r="B90" s="69"/>
      <c r="D90" s="41"/>
      <c r="E90" s="41"/>
      <c r="F90" s="41"/>
      <c r="G90" s="41"/>
      <c r="H90" s="41"/>
      <c r="I90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rowBreaks count="1" manualBreakCount="1">
    <brk id="40" max="16383" man="1"/>
  </rowBreak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showGridLines="0" showZeros="0" topLeftCell="A2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35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901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63" hidden="1">
      <c r="A9" s="10"/>
      <c r="B9" s="18">
        <v>1</v>
      </c>
      <c r="C9" s="19" t="s">
        <v>1001</v>
      </c>
      <c r="D9" s="20"/>
      <c r="E9" s="21"/>
      <c r="F9" s="20"/>
      <c r="G9" s="20"/>
      <c r="H9" s="20"/>
      <c r="I9" s="22">
        <f>I32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33"/>
      <c r="C14" s="34"/>
      <c r="D14" s="35"/>
      <c r="E14" s="36"/>
      <c r="F14" s="37"/>
      <c r="G14" s="37"/>
      <c r="H14" s="37"/>
      <c r="I14" s="37"/>
    </row>
    <row r="15" spans="1:11" s="17" customFormat="1" ht="47.25">
      <c r="A15" s="10"/>
      <c r="B15" s="125">
        <v>1</v>
      </c>
      <c r="C15" s="161" t="s">
        <v>326</v>
      </c>
      <c r="D15" s="114"/>
      <c r="E15" s="102"/>
      <c r="F15" s="120"/>
      <c r="G15" s="120"/>
      <c r="H15" s="40"/>
      <c r="I15" s="40"/>
    </row>
    <row r="16" spans="1:11" s="17" customFormat="1">
      <c r="A16" s="10"/>
      <c r="B16" s="99" t="s">
        <v>51</v>
      </c>
      <c r="C16" s="95" t="s">
        <v>50</v>
      </c>
      <c r="D16" s="99"/>
      <c r="E16" s="97"/>
      <c r="F16" s="98">
        <v>0</v>
      </c>
      <c r="G16" s="98"/>
      <c r="H16" s="40"/>
      <c r="I16" s="40"/>
    </row>
    <row r="17" spans="1:12" s="17" customFormat="1" ht="90">
      <c r="A17" s="10"/>
      <c r="B17" s="99" t="s">
        <v>218</v>
      </c>
      <c r="C17" s="264" t="s">
        <v>778</v>
      </c>
      <c r="D17" s="99" t="s">
        <v>52</v>
      </c>
      <c r="E17" s="97">
        <v>1</v>
      </c>
      <c r="F17" s="98"/>
      <c r="G17" s="298"/>
      <c r="H17" s="40"/>
      <c r="I17" s="40">
        <f>ROUND(H17*E17,2)</f>
        <v>0</v>
      </c>
      <c r="J17" s="293"/>
    </row>
    <row r="18" spans="1:12" s="17" customFormat="1" ht="63">
      <c r="A18" s="10"/>
      <c r="B18" s="99" t="s">
        <v>219</v>
      </c>
      <c r="C18" s="157" t="s">
        <v>153</v>
      </c>
      <c r="D18" s="99" t="s">
        <v>52</v>
      </c>
      <c r="E18" s="97">
        <v>2</v>
      </c>
      <c r="F18" s="149"/>
      <c r="G18" s="298"/>
      <c r="H18" s="40"/>
      <c r="I18" s="40">
        <f t="shared" ref="I18:I20" si="0">ROUND(H18*E18,2)</f>
        <v>0</v>
      </c>
      <c r="J18" s="293"/>
    </row>
    <row r="19" spans="1:12" s="17" customFormat="1" ht="47.25">
      <c r="A19" s="10"/>
      <c r="B19" s="99" t="s">
        <v>265</v>
      </c>
      <c r="C19" s="157" t="s">
        <v>160</v>
      </c>
      <c r="D19" s="99" t="s">
        <v>52</v>
      </c>
      <c r="E19" s="98">
        <v>1</v>
      </c>
      <c r="F19" s="98"/>
      <c r="G19" s="298"/>
      <c r="H19" s="40"/>
      <c r="I19" s="40">
        <f t="shared" si="0"/>
        <v>0</v>
      </c>
      <c r="J19" s="293"/>
    </row>
    <row r="20" spans="1:12" s="17" customFormat="1" ht="63">
      <c r="A20" s="10"/>
      <c r="B20" s="99" t="s">
        <v>266</v>
      </c>
      <c r="C20" s="157" t="s">
        <v>161</v>
      </c>
      <c r="D20" s="99" t="s">
        <v>52</v>
      </c>
      <c r="E20" s="98">
        <v>1</v>
      </c>
      <c r="F20" s="98"/>
      <c r="G20" s="298"/>
      <c r="H20" s="40"/>
      <c r="I20" s="40">
        <f t="shared" si="0"/>
        <v>0</v>
      </c>
      <c r="J20" s="293"/>
    </row>
    <row r="21" spans="1:12" s="17" customFormat="1">
      <c r="A21" s="10"/>
      <c r="B21" s="99" t="s">
        <v>53</v>
      </c>
      <c r="C21" s="95" t="s">
        <v>67</v>
      </c>
      <c r="D21" s="99"/>
      <c r="E21" s="97"/>
      <c r="F21" s="98"/>
      <c r="G21" s="98"/>
      <c r="H21" s="40"/>
      <c r="I21" s="40"/>
      <c r="J21" s="293"/>
    </row>
    <row r="22" spans="1:12" s="17" customFormat="1" ht="31.5">
      <c r="A22" s="10"/>
      <c r="B22" s="99" t="s">
        <v>220</v>
      </c>
      <c r="C22" s="157" t="s">
        <v>129</v>
      </c>
      <c r="D22" s="99" t="s">
        <v>56</v>
      </c>
      <c r="E22" s="98">
        <v>2</v>
      </c>
      <c r="F22" s="149"/>
      <c r="G22" s="298"/>
      <c r="H22" s="40"/>
      <c r="I22" s="40">
        <f>ROUND(H22*E22,2)</f>
        <v>0</v>
      </c>
      <c r="J22" s="293"/>
    </row>
    <row r="23" spans="1:12" s="17" customFormat="1">
      <c r="A23" s="10"/>
      <c r="B23" s="99" t="s">
        <v>60</v>
      </c>
      <c r="C23" s="95" t="s">
        <v>231</v>
      </c>
      <c r="D23" s="99"/>
      <c r="E23" s="97"/>
      <c r="F23" s="98"/>
      <c r="G23" s="98"/>
      <c r="H23" s="40"/>
      <c r="I23" s="40"/>
      <c r="J23" s="293"/>
    </row>
    <row r="24" spans="1:12" s="17" customFormat="1" ht="31.5">
      <c r="A24" s="10"/>
      <c r="B24" s="99" t="s">
        <v>221</v>
      </c>
      <c r="C24" s="157" t="s">
        <v>263</v>
      </c>
      <c r="D24" s="99" t="s">
        <v>56</v>
      </c>
      <c r="E24" s="98">
        <v>4</v>
      </c>
      <c r="F24" s="149"/>
      <c r="G24" s="298"/>
      <c r="H24" s="40"/>
      <c r="I24" s="40">
        <f>ROUND(H24*E24,2)</f>
        <v>0</v>
      </c>
      <c r="J24" s="293"/>
    </row>
    <row r="25" spans="1:12" s="17" customFormat="1" ht="31.5">
      <c r="A25" s="10"/>
      <c r="B25" s="99" t="s">
        <v>267</v>
      </c>
      <c r="C25" s="157" t="s">
        <v>781</v>
      </c>
      <c r="D25" s="99" t="s">
        <v>56</v>
      </c>
      <c r="E25" s="98">
        <v>4</v>
      </c>
      <c r="F25" s="149"/>
      <c r="G25" s="298"/>
      <c r="H25" s="40"/>
      <c r="I25" s="40">
        <f t="shared" ref="I25:I26" si="1">ROUND(H25*E25,2)</f>
        <v>0</v>
      </c>
      <c r="J25" s="293"/>
    </row>
    <row r="26" spans="1:12" s="17" customFormat="1" ht="31.5">
      <c r="A26" s="10"/>
      <c r="B26" s="99" t="s">
        <v>268</v>
      </c>
      <c r="C26" s="157" t="s">
        <v>782</v>
      </c>
      <c r="D26" s="99" t="s">
        <v>56</v>
      </c>
      <c r="E26" s="98">
        <v>2</v>
      </c>
      <c r="F26" s="149"/>
      <c r="G26" s="298"/>
      <c r="H26" s="40"/>
      <c r="I26" s="40">
        <f t="shared" si="1"/>
        <v>0</v>
      </c>
      <c r="J26" s="293"/>
    </row>
    <row r="27" spans="1:12" s="17" customFormat="1">
      <c r="A27" s="10"/>
      <c r="B27" s="99" t="s">
        <v>61</v>
      </c>
      <c r="C27" s="95" t="s">
        <v>59</v>
      </c>
      <c r="D27" s="99"/>
      <c r="E27" s="97"/>
      <c r="F27" s="149"/>
      <c r="G27" s="149"/>
      <c r="H27" s="40"/>
      <c r="I27" s="40"/>
      <c r="J27" s="293"/>
    </row>
    <row r="28" spans="1:12" s="17" customFormat="1" ht="47.25">
      <c r="A28" s="10"/>
      <c r="B28" s="99" t="s">
        <v>222</v>
      </c>
      <c r="C28" s="95" t="s">
        <v>165</v>
      </c>
      <c r="D28" s="99" t="s">
        <v>20</v>
      </c>
      <c r="E28" s="98">
        <v>53</v>
      </c>
      <c r="F28" s="98"/>
      <c r="G28" s="298"/>
      <c r="H28" s="40"/>
      <c r="I28" s="40">
        <f>ROUND(H28*E28,2)</f>
        <v>0</v>
      </c>
      <c r="J28" s="293"/>
    </row>
    <row r="29" spans="1:12" s="17" customFormat="1" ht="31.5">
      <c r="A29" s="10"/>
      <c r="B29" s="99" t="s">
        <v>257</v>
      </c>
      <c r="C29" s="95" t="s">
        <v>166</v>
      </c>
      <c r="D29" s="99" t="s">
        <v>15</v>
      </c>
      <c r="E29" s="98">
        <v>30.5</v>
      </c>
      <c r="F29" s="98"/>
      <c r="G29" s="298"/>
      <c r="H29" s="40"/>
      <c r="I29" s="40">
        <f>ROUND(H29*E29,2)</f>
        <v>0</v>
      </c>
      <c r="J29" s="293"/>
    </row>
    <row r="30" spans="1:12" s="17" customFormat="1" ht="31.5">
      <c r="A30" s="10"/>
      <c r="B30" s="99" t="s">
        <v>269</v>
      </c>
      <c r="C30" s="157" t="s">
        <v>167</v>
      </c>
      <c r="D30" s="99" t="s">
        <v>20</v>
      </c>
      <c r="E30" s="98">
        <v>36</v>
      </c>
      <c r="F30" s="98"/>
      <c r="G30" s="298"/>
      <c r="H30" s="40"/>
      <c r="I30" s="40">
        <f>ROUND(H30*E30,2)</f>
        <v>0</v>
      </c>
      <c r="J30" s="293"/>
    </row>
    <row r="31" spans="1:12" s="17" customFormat="1">
      <c r="A31" s="10"/>
      <c r="B31" s="33"/>
      <c r="C31" s="83"/>
      <c r="D31" s="91"/>
      <c r="E31" s="94"/>
      <c r="F31" s="40"/>
      <c r="G31" s="40"/>
      <c r="H31" s="40"/>
      <c r="I31" s="40"/>
    </row>
    <row r="32" spans="1:12" s="17" customFormat="1">
      <c r="A32" s="10"/>
      <c r="B32" s="33"/>
      <c r="C32" s="50" t="s">
        <v>8</v>
      </c>
      <c r="D32" s="35"/>
      <c r="E32" s="39"/>
      <c r="F32" s="40"/>
      <c r="G32" s="40"/>
      <c r="H32" s="40"/>
      <c r="I32" s="61">
        <f>SUM(I17:I31)</f>
        <v>0</v>
      </c>
      <c r="J32" s="292"/>
      <c r="K32" s="292"/>
      <c r="L32" s="294"/>
    </row>
    <row r="33" spans="1:9" s="17" customFormat="1">
      <c r="A33" s="10"/>
      <c r="B33" s="33"/>
      <c r="C33" s="34"/>
      <c r="D33" s="35"/>
      <c r="E33" s="39"/>
      <c r="F33" s="40"/>
      <c r="G33" s="40"/>
      <c r="H33" s="40"/>
      <c r="I33" s="40"/>
    </row>
    <row r="34" spans="1:9" s="17" customFormat="1">
      <c r="A34" s="10"/>
      <c r="B34" s="33"/>
      <c r="C34" s="34"/>
      <c r="D34" s="35"/>
      <c r="E34" s="39"/>
      <c r="F34" s="40"/>
      <c r="G34" s="40"/>
      <c r="H34" s="40"/>
      <c r="I34" s="40"/>
    </row>
    <row r="35" spans="1:9" s="10" customFormat="1">
      <c r="B35" s="33"/>
      <c r="C35" s="51" t="s">
        <v>7</v>
      </c>
      <c r="D35" s="66"/>
      <c r="E35" s="39"/>
      <c r="F35" s="40"/>
      <c r="G35" s="128"/>
      <c r="H35" s="46"/>
      <c r="I35" s="54">
        <f>SUM(I17:I34)/2</f>
        <v>0</v>
      </c>
    </row>
    <row r="36" spans="1:9" s="10" customFormat="1">
      <c r="B36" s="27"/>
      <c r="C36" s="67"/>
      <c r="D36" s="68"/>
      <c r="E36" s="30"/>
      <c r="F36" s="30"/>
      <c r="G36" s="30"/>
      <c r="H36" s="30"/>
      <c r="I36" s="30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10" customFormat="1">
      <c r="B38" s="69"/>
      <c r="C38" s="70"/>
      <c r="D38" s="47"/>
      <c r="E38" s="71"/>
      <c r="F38" s="72"/>
      <c r="G38" s="72"/>
      <c r="H38" s="72"/>
      <c r="I38" s="73"/>
    </row>
    <row r="39" spans="1:9" s="10" customFormat="1">
      <c r="B39" s="69"/>
      <c r="C39" s="70"/>
      <c r="D39" s="47"/>
      <c r="E39" s="71"/>
      <c r="F39" s="72"/>
      <c r="G39" s="72"/>
      <c r="H39" s="72"/>
      <c r="I39" s="47"/>
    </row>
    <row r="40" spans="1:9" s="10" customFormat="1">
      <c r="B40" s="69"/>
      <c r="C40" s="70"/>
      <c r="D40" s="47"/>
      <c r="E40" s="71"/>
      <c r="F40" s="72"/>
      <c r="G40" s="72"/>
      <c r="H40" s="72"/>
      <c r="I40" s="47"/>
    </row>
    <row r="41" spans="1:9" s="10" customFormat="1">
      <c r="B41" s="69"/>
      <c r="C41" s="70"/>
      <c r="D41" s="47"/>
      <c r="E41" s="71"/>
      <c r="F41" s="72"/>
      <c r="G41" s="72"/>
      <c r="H41" s="72"/>
      <c r="I41" s="47"/>
    </row>
    <row r="42" spans="1:9" s="10" customFormat="1">
      <c r="B42" s="69"/>
      <c r="C42" s="70"/>
      <c r="D42" s="47"/>
      <c r="E42" s="71"/>
      <c r="F42" s="72"/>
      <c r="G42" s="72"/>
      <c r="H42" s="72"/>
      <c r="I42" s="47"/>
    </row>
    <row r="43" spans="1:9" s="10" customFormat="1">
      <c r="B43" s="69"/>
      <c r="C43" s="70"/>
      <c r="D43" s="47"/>
      <c r="E43" s="71"/>
      <c r="F43" s="72"/>
      <c r="G43" s="72"/>
      <c r="H43" s="72"/>
      <c r="I43" s="47"/>
    </row>
    <row r="44" spans="1:9" s="10" customFormat="1">
      <c r="B44" s="69"/>
      <c r="C44" s="70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10" customFormat="1">
      <c r="B61" s="69"/>
      <c r="C61" s="70"/>
      <c r="D61" s="47"/>
      <c r="E61" s="71"/>
      <c r="F61" s="72"/>
      <c r="G61" s="72"/>
      <c r="H61" s="72"/>
      <c r="I61" s="47"/>
    </row>
    <row r="62" spans="1:9" s="10" customFormat="1">
      <c r="B62" s="69"/>
      <c r="C62" s="70"/>
      <c r="D62" s="47"/>
      <c r="E62" s="71"/>
      <c r="F62" s="72"/>
      <c r="G62" s="72"/>
      <c r="H62" s="72"/>
      <c r="I62" s="47"/>
    </row>
    <row r="63" spans="1:9" s="10" customFormat="1">
      <c r="B63" s="69"/>
      <c r="C63" s="70"/>
      <c r="D63" s="47"/>
      <c r="E63" s="71"/>
      <c r="F63" s="72"/>
      <c r="G63" s="72"/>
      <c r="H63" s="72"/>
      <c r="I63" s="47"/>
    </row>
    <row r="64" spans="1:9" s="10" customFormat="1">
      <c r="B64" s="69"/>
      <c r="C64" s="70"/>
      <c r="D64" s="47"/>
      <c r="E64" s="71"/>
      <c r="F64" s="72"/>
      <c r="G64" s="72"/>
      <c r="H64" s="72"/>
      <c r="I64" s="47"/>
    </row>
    <row r="65" spans="2:9" s="10" customFormat="1">
      <c r="B65" s="69"/>
      <c r="C65" s="70"/>
      <c r="D65" s="47"/>
      <c r="E65" s="71"/>
      <c r="F65" s="72"/>
      <c r="G65" s="72"/>
      <c r="H65" s="72"/>
      <c r="I65" s="47"/>
    </row>
    <row r="66" spans="2:9" s="10" customFormat="1">
      <c r="B66" s="69"/>
      <c r="D66" s="41"/>
      <c r="E66" s="41"/>
      <c r="F66" s="75"/>
      <c r="G66" s="75"/>
      <c r="H66" s="75"/>
      <c r="I66" s="41"/>
    </row>
    <row r="67" spans="2:9" s="10" customFormat="1">
      <c r="B67" s="69"/>
      <c r="D67" s="41"/>
      <c r="E67" s="41"/>
      <c r="F67" s="75"/>
      <c r="G67" s="75"/>
      <c r="H67" s="75"/>
      <c r="I67" s="41"/>
    </row>
    <row r="68" spans="2:9" s="10" customFormat="1">
      <c r="B68" s="69"/>
      <c r="D68" s="41"/>
      <c r="E68" s="41"/>
      <c r="F68" s="41"/>
      <c r="G68" s="41"/>
      <c r="H68" s="41"/>
      <c r="I68" s="41"/>
    </row>
    <row r="69" spans="2:9" s="10" customFormat="1">
      <c r="B69" s="69"/>
      <c r="D69" s="41"/>
      <c r="E69" s="41"/>
      <c r="F69" s="41"/>
      <c r="G69" s="41"/>
      <c r="H69" s="41"/>
      <c r="I69" s="41"/>
    </row>
    <row r="70" spans="2:9" s="10" customFormat="1">
      <c r="B70" s="69"/>
      <c r="D70" s="41"/>
      <c r="E70" s="41"/>
      <c r="F70" s="41"/>
      <c r="G70" s="41"/>
      <c r="H70" s="41"/>
      <c r="I70" s="41"/>
    </row>
    <row r="71" spans="2:9" s="10" customFormat="1">
      <c r="B71" s="69"/>
      <c r="D71" s="41"/>
      <c r="E71" s="41"/>
      <c r="F71" s="41"/>
      <c r="G71" s="41"/>
      <c r="H71" s="41"/>
      <c r="I71" s="41"/>
    </row>
    <row r="72" spans="2:9" s="10" customFormat="1">
      <c r="B72" s="69"/>
      <c r="D72" s="41"/>
      <c r="E72" s="41"/>
      <c r="F72" s="41"/>
      <c r="G72" s="41"/>
      <c r="H72" s="41"/>
      <c r="I72" s="41"/>
    </row>
    <row r="73" spans="2:9" s="10" customFormat="1">
      <c r="B73" s="69"/>
      <c r="D73" s="41"/>
      <c r="E73" s="41"/>
      <c r="F73" s="41"/>
      <c r="G73" s="41"/>
      <c r="H73" s="41"/>
      <c r="I73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showGridLines="0" showZeros="0" zoomScaleNormal="100" zoomScaleSheetLayoutView="100" workbookViewId="0">
      <selection activeCell="F8" sqref="F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3.7109375" style="1" bestFit="1" customWidth="1"/>
    <col min="11" max="11" width="12.4257812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37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904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223"/>
      <c r="C8" s="224"/>
      <c r="D8" s="225"/>
      <c r="E8" s="226"/>
      <c r="F8" s="225"/>
      <c r="G8" s="13"/>
      <c r="H8" s="225"/>
      <c r="I8" s="227"/>
      <c r="J8" s="16"/>
      <c r="K8" s="16"/>
    </row>
    <row r="9" spans="1:11" s="17" customFormat="1" ht="63" hidden="1">
      <c r="A9" s="10"/>
      <c r="B9" s="18">
        <v>1</v>
      </c>
      <c r="C9" s="19" t="s">
        <v>1005</v>
      </c>
      <c r="D9" s="20"/>
      <c r="E9" s="21"/>
      <c r="F9" s="20"/>
      <c r="G9" s="20"/>
      <c r="H9" s="20"/>
      <c r="I9" s="22">
        <f>I34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783</v>
      </c>
      <c r="D15" s="99"/>
      <c r="E15" s="97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67</v>
      </c>
      <c r="D16" s="99"/>
      <c r="E16" s="97"/>
      <c r="F16" s="98"/>
      <c r="G16" s="98"/>
      <c r="H16" s="40"/>
      <c r="I16" s="40"/>
    </row>
    <row r="17" spans="1:10" s="17" customFormat="1" ht="31.5">
      <c r="A17" s="10"/>
      <c r="B17" s="108" t="s">
        <v>218</v>
      </c>
      <c r="C17" s="157" t="s">
        <v>103</v>
      </c>
      <c r="D17" s="99" t="s">
        <v>56</v>
      </c>
      <c r="E17" s="98">
        <v>1</v>
      </c>
      <c r="F17" s="98"/>
      <c r="G17" s="298"/>
      <c r="H17" s="40"/>
      <c r="I17" s="40">
        <f>ROUND(H17*E17,2)</f>
        <v>0</v>
      </c>
      <c r="J17" s="293"/>
    </row>
    <row r="18" spans="1:10" s="17" customFormat="1" ht="31.5">
      <c r="A18" s="10"/>
      <c r="B18" s="108" t="s">
        <v>219</v>
      </c>
      <c r="C18" s="157" t="s">
        <v>139</v>
      </c>
      <c r="D18" s="99" t="s">
        <v>56</v>
      </c>
      <c r="E18" s="98">
        <v>1</v>
      </c>
      <c r="F18" s="98"/>
      <c r="G18" s="298"/>
      <c r="H18" s="40"/>
      <c r="I18" s="40">
        <f>ROUND(H18*E18,2)</f>
        <v>0</v>
      </c>
      <c r="J18" s="293"/>
    </row>
    <row r="19" spans="1:10" s="17" customFormat="1">
      <c r="A19" s="10"/>
      <c r="B19" s="105" t="s">
        <v>53</v>
      </c>
      <c r="C19" s="95" t="s">
        <v>231</v>
      </c>
      <c r="D19" s="99"/>
      <c r="E19" s="97"/>
      <c r="F19" s="98"/>
      <c r="G19" s="98"/>
      <c r="H19" s="40"/>
      <c r="I19" s="40"/>
      <c r="J19" s="293"/>
    </row>
    <row r="20" spans="1:10" s="17" customFormat="1" ht="47.25">
      <c r="A20" s="10"/>
      <c r="B20" s="108" t="s">
        <v>220</v>
      </c>
      <c r="C20" s="157" t="s">
        <v>772</v>
      </c>
      <c r="D20" s="99" t="s">
        <v>52</v>
      </c>
      <c r="E20" s="98">
        <v>3</v>
      </c>
      <c r="F20" s="98"/>
      <c r="G20" s="298"/>
      <c r="H20" s="40"/>
      <c r="I20" s="40">
        <f>ROUND(H20*E20,2)</f>
        <v>0</v>
      </c>
      <c r="J20" s="293"/>
    </row>
    <row r="21" spans="1:10" s="17" customFormat="1" ht="31.5">
      <c r="A21" s="10"/>
      <c r="B21" s="108" t="s">
        <v>291</v>
      </c>
      <c r="C21" s="157" t="s">
        <v>270</v>
      </c>
      <c r="D21" s="99" t="s">
        <v>56</v>
      </c>
      <c r="E21" s="98">
        <v>1</v>
      </c>
      <c r="F21" s="98"/>
      <c r="G21" s="298"/>
      <c r="H21" s="40"/>
      <c r="I21" s="40">
        <f t="shared" ref="I21:I26" si="0">ROUND(H21*E21,2)</f>
        <v>0</v>
      </c>
      <c r="J21" s="293"/>
    </row>
    <row r="22" spans="1:10" s="17" customFormat="1" ht="31.5">
      <c r="A22" s="10"/>
      <c r="B22" s="108" t="s">
        <v>292</v>
      </c>
      <c r="C22" s="157" t="s">
        <v>272</v>
      </c>
      <c r="D22" s="99" t="s">
        <v>56</v>
      </c>
      <c r="E22" s="98">
        <v>2</v>
      </c>
      <c r="F22" s="98"/>
      <c r="G22" s="298"/>
      <c r="H22" s="40"/>
      <c r="I22" s="40">
        <f t="shared" si="0"/>
        <v>0</v>
      </c>
      <c r="J22" s="293"/>
    </row>
    <row r="23" spans="1:10" s="17" customFormat="1" ht="31.5">
      <c r="A23" s="10"/>
      <c r="B23" s="108" t="s">
        <v>293</v>
      </c>
      <c r="C23" s="157" t="s">
        <v>275</v>
      </c>
      <c r="D23" s="99" t="s">
        <v>56</v>
      </c>
      <c r="E23" s="98">
        <v>2</v>
      </c>
      <c r="F23" s="98"/>
      <c r="G23" s="298"/>
      <c r="H23" s="40"/>
      <c r="I23" s="40">
        <f t="shared" si="0"/>
        <v>0</v>
      </c>
      <c r="J23" s="293"/>
    </row>
    <row r="24" spans="1:10" s="17" customFormat="1" ht="31.5">
      <c r="A24" s="10"/>
      <c r="B24" s="108" t="s">
        <v>294</v>
      </c>
      <c r="C24" s="157" t="s">
        <v>781</v>
      </c>
      <c r="D24" s="99" t="s">
        <v>56</v>
      </c>
      <c r="E24" s="98">
        <v>3</v>
      </c>
      <c r="F24" s="98"/>
      <c r="G24" s="298"/>
      <c r="H24" s="40"/>
      <c r="I24" s="40">
        <f t="shared" si="0"/>
        <v>0</v>
      </c>
      <c r="J24" s="293"/>
    </row>
    <row r="25" spans="1:10" s="17" customFormat="1" ht="31.5">
      <c r="A25" s="10"/>
      <c r="B25" s="108" t="s">
        <v>295</v>
      </c>
      <c r="C25" s="157" t="s">
        <v>782</v>
      </c>
      <c r="D25" s="99" t="s">
        <v>56</v>
      </c>
      <c r="E25" s="98">
        <v>1</v>
      </c>
      <c r="F25" s="98"/>
      <c r="G25" s="298"/>
      <c r="H25" s="40"/>
      <c r="I25" s="40">
        <f t="shared" si="0"/>
        <v>0</v>
      </c>
      <c r="J25" s="293"/>
    </row>
    <row r="26" spans="1:10" s="17" customFormat="1" ht="31.5">
      <c r="A26" s="10"/>
      <c r="B26" s="108" t="s">
        <v>296</v>
      </c>
      <c r="C26" s="157" t="s">
        <v>86</v>
      </c>
      <c r="D26" s="99" t="s">
        <v>56</v>
      </c>
      <c r="E26" s="97">
        <v>1</v>
      </c>
      <c r="F26" s="98"/>
      <c r="G26" s="298"/>
      <c r="H26" s="40"/>
      <c r="I26" s="40">
        <f t="shared" si="0"/>
        <v>0</v>
      </c>
      <c r="J26" s="293"/>
    </row>
    <row r="27" spans="1:10" s="17" customFormat="1">
      <c r="A27" s="10"/>
      <c r="B27" s="105" t="s">
        <v>60</v>
      </c>
      <c r="C27" s="265" t="s">
        <v>59</v>
      </c>
      <c r="D27" s="96"/>
      <c r="E27" s="97"/>
      <c r="F27" s="98"/>
      <c r="G27" s="98"/>
      <c r="H27" s="40"/>
      <c r="I27" s="40"/>
      <c r="J27" s="293"/>
    </row>
    <row r="28" spans="1:10" s="17" customFormat="1" ht="47.25">
      <c r="A28" s="10"/>
      <c r="B28" s="108" t="s">
        <v>221</v>
      </c>
      <c r="C28" s="95" t="s">
        <v>165</v>
      </c>
      <c r="D28" s="99" t="s">
        <v>20</v>
      </c>
      <c r="E28" s="97">
        <v>23</v>
      </c>
      <c r="F28" s="98"/>
      <c r="G28" s="298"/>
      <c r="H28" s="40"/>
      <c r="I28" s="40">
        <f>ROUND(H28*E28,2)</f>
        <v>0</v>
      </c>
      <c r="J28" s="293"/>
    </row>
    <row r="29" spans="1:10" s="17" customFormat="1" ht="31.5">
      <c r="A29" s="10"/>
      <c r="B29" s="108" t="s">
        <v>267</v>
      </c>
      <c r="C29" s="95" t="s">
        <v>162</v>
      </c>
      <c r="D29" s="99" t="s">
        <v>56</v>
      </c>
      <c r="E29" s="97">
        <v>2</v>
      </c>
      <c r="F29" s="98"/>
      <c r="G29" s="298"/>
      <c r="H29" s="40"/>
      <c r="I29" s="40">
        <f t="shared" ref="I29:I32" si="1">ROUND(H29*E29,2)</f>
        <v>0</v>
      </c>
      <c r="J29" s="293"/>
    </row>
    <row r="30" spans="1:10" s="17" customFormat="1" ht="31.5">
      <c r="A30" s="10"/>
      <c r="B30" s="108" t="s">
        <v>268</v>
      </c>
      <c r="C30" s="95" t="s">
        <v>166</v>
      </c>
      <c r="D30" s="96" t="s">
        <v>15</v>
      </c>
      <c r="E30" s="97">
        <v>5.8</v>
      </c>
      <c r="F30" s="98"/>
      <c r="G30" s="298"/>
      <c r="H30" s="40"/>
      <c r="I30" s="40">
        <f t="shared" si="1"/>
        <v>0</v>
      </c>
      <c r="J30" s="293"/>
    </row>
    <row r="31" spans="1:10" s="17" customFormat="1" ht="31.5">
      <c r="A31" s="10"/>
      <c r="B31" s="108" t="s">
        <v>277</v>
      </c>
      <c r="C31" s="157" t="s">
        <v>167</v>
      </c>
      <c r="D31" s="96" t="s">
        <v>20</v>
      </c>
      <c r="E31" s="97">
        <v>8.5</v>
      </c>
      <c r="F31" s="98"/>
      <c r="G31" s="298"/>
      <c r="H31" s="40"/>
      <c r="I31" s="40">
        <f t="shared" si="1"/>
        <v>0</v>
      </c>
      <c r="J31" s="293"/>
    </row>
    <row r="32" spans="1:10" s="17" customFormat="1" ht="31.5">
      <c r="A32" s="10"/>
      <c r="B32" s="108" t="s">
        <v>278</v>
      </c>
      <c r="C32" s="95" t="s">
        <v>163</v>
      </c>
      <c r="D32" s="96" t="s">
        <v>56</v>
      </c>
      <c r="E32" s="97">
        <v>2</v>
      </c>
      <c r="F32" s="98"/>
      <c r="G32" s="298"/>
      <c r="H32" s="40"/>
      <c r="I32" s="40">
        <f t="shared" si="1"/>
        <v>0</v>
      </c>
      <c r="J32" s="293"/>
    </row>
    <row r="33" spans="1:12" s="17" customFormat="1">
      <c r="A33" s="10"/>
      <c r="B33" s="33"/>
      <c r="C33" s="34"/>
      <c r="D33" s="35"/>
      <c r="E33" s="39"/>
      <c r="F33" s="40"/>
      <c r="G33" s="40"/>
      <c r="H33" s="40"/>
      <c r="I33" s="40"/>
    </row>
    <row r="34" spans="1:12" s="17" customFormat="1">
      <c r="A34" s="10"/>
      <c r="B34" s="33"/>
      <c r="C34" s="50" t="s">
        <v>8</v>
      </c>
      <c r="D34" s="35"/>
      <c r="E34" s="39"/>
      <c r="F34" s="40"/>
      <c r="G34" s="40"/>
      <c r="H34" s="40"/>
      <c r="I34" s="61">
        <f>SUM(I17:I33)</f>
        <v>0</v>
      </c>
      <c r="J34" s="292"/>
      <c r="K34" s="292"/>
      <c r="L34" s="294"/>
    </row>
    <row r="35" spans="1:12" s="17" customFormat="1">
      <c r="A35" s="10"/>
      <c r="B35" s="33"/>
      <c r="C35" s="34"/>
      <c r="D35" s="35"/>
      <c r="E35" s="39"/>
      <c r="F35" s="40"/>
      <c r="G35" s="40"/>
      <c r="H35" s="40"/>
      <c r="I35" s="40"/>
    </row>
    <row r="36" spans="1:12" s="17" customFormat="1">
      <c r="A36" s="10"/>
      <c r="B36" s="33"/>
      <c r="C36" s="34"/>
      <c r="D36" s="35"/>
      <c r="E36" s="39"/>
      <c r="F36" s="40"/>
      <c r="G36" s="40"/>
      <c r="H36" s="40"/>
      <c r="I36" s="40"/>
    </row>
    <row r="37" spans="1:12" s="10" customFormat="1">
      <c r="B37" s="33"/>
      <c r="C37" s="51" t="s">
        <v>7</v>
      </c>
      <c r="D37" s="66"/>
      <c r="E37" s="39"/>
      <c r="F37" s="40"/>
      <c r="G37" s="128"/>
      <c r="H37" s="46"/>
      <c r="I37" s="54">
        <f>SUM(I14:I36)/2</f>
        <v>0</v>
      </c>
    </row>
    <row r="38" spans="1:12" s="10" customFormat="1">
      <c r="B38" s="27"/>
      <c r="C38" s="67"/>
      <c r="D38" s="68"/>
      <c r="E38" s="30"/>
      <c r="F38" s="30"/>
      <c r="G38" s="30"/>
      <c r="H38" s="30"/>
      <c r="I38" s="30"/>
    </row>
    <row r="39" spans="1:12" s="10" customFormat="1">
      <c r="B39" s="69"/>
      <c r="C39" s="70"/>
      <c r="D39" s="47"/>
      <c r="E39" s="71"/>
      <c r="F39" s="72"/>
      <c r="G39" s="72"/>
      <c r="H39" s="72"/>
      <c r="I39" s="47"/>
    </row>
    <row r="40" spans="1:12" s="10" customFormat="1">
      <c r="B40" s="69"/>
      <c r="C40" s="70"/>
      <c r="D40" s="47"/>
      <c r="E40" s="71"/>
      <c r="F40" s="72"/>
      <c r="G40" s="72"/>
      <c r="H40" s="72"/>
      <c r="I40" s="73"/>
    </row>
    <row r="41" spans="1:12" s="70" customFormat="1">
      <c r="A41" s="74"/>
      <c r="B41" s="69"/>
      <c r="D41" s="47"/>
      <c r="E41" s="71"/>
      <c r="F41" s="72"/>
      <c r="G41" s="72"/>
      <c r="H41" s="72"/>
      <c r="I41" s="47"/>
    </row>
    <row r="42" spans="1:12" s="70" customFormat="1">
      <c r="A42" s="74"/>
      <c r="B42" s="69"/>
      <c r="D42" s="47"/>
      <c r="E42" s="71"/>
      <c r="F42" s="72"/>
      <c r="G42" s="72"/>
      <c r="H42" s="72"/>
      <c r="I42" s="47"/>
    </row>
    <row r="43" spans="1:12" s="70" customFormat="1">
      <c r="A43" s="74"/>
      <c r="B43" s="69"/>
      <c r="D43" s="47"/>
      <c r="E43" s="71"/>
      <c r="F43" s="72"/>
      <c r="G43" s="72"/>
      <c r="H43" s="72"/>
      <c r="I43" s="47"/>
    </row>
    <row r="44" spans="1:12" s="70" customFormat="1">
      <c r="A44" s="74"/>
      <c r="B44" s="69"/>
      <c r="D44" s="47"/>
      <c r="E44" s="71"/>
      <c r="F44" s="72"/>
      <c r="G44" s="72"/>
      <c r="H44" s="72"/>
      <c r="I44" s="47"/>
    </row>
    <row r="45" spans="1:12" s="70" customFormat="1">
      <c r="A45" s="74"/>
      <c r="B45" s="69"/>
      <c r="D45" s="47"/>
      <c r="E45" s="71"/>
      <c r="F45" s="72"/>
      <c r="G45" s="72"/>
      <c r="H45" s="72"/>
      <c r="I45" s="47"/>
    </row>
    <row r="46" spans="1:12" s="70" customFormat="1">
      <c r="A46" s="74"/>
      <c r="B46" s="69"/>
      <c r="D46" s="47"/>
      <c r="E46" s="71"/>
      <c r="F46" s="72"/>
      <c r="G46" s="72"/>
      <c r="H46" s="72"/>
      <c r="I46" s="47"/>
    </row>
    <row r="47" spans="1:12" s="70" customFormat="1">
      <c r="A47" s="74"/>
      <c r="B47" s="69"/>
      <c r="D47" s="47"/>
      <c r="E47" s="71"/>
      <c r="F47" s="72"/>
      <c r="G47" s="72"/>
      <c r="H47" s="72"/>
      <c r="I47" s="47"/>
    </row>
    <row r="48" spans="1:12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D57" s="41"/>
      <c r="E57" s="41"/>
      <c r="F57" s="75"/>
      <c r="G57" s="75"/>
      <c r="H57" s="75"/>
      <c r="I57" s="41"/>
    </row>
    <row r="58" spans="1:9" s="10" customFormat="1">
      <c r="B58" s="69"/>
      <c r="D58" s="41"/>
      <c r="E58" s="41"/>
      <c r="F58" s="75"/>
      <c r="G58" s="75"/>
      <c r="H58" s="75"/>
      <c r="I58" s="41"/>
    </row>
    <row r="59" spans="1:9" s="10" customFormat="1">
      <c r="B59" s="69"/>
      <c r="D59" s="41"/>
      <c r="E59" s="41"/>
      <c r="F59" s="41"/>
      <c r="G59" s="41"/>
      <c r="H59" s="41"/>
      <c r="I59" s="41"/>
    </row>
    <row r="60" spans="1:9" s="10" customFormat="1">
      <c r="B60" s="69"/>
      <c r="D60" s="41"/>
      <c r="E60" s="41"/>
      <c r="F60" s="41"/>
      <c r="G60" s="41"/>
      <c r="H60" s="41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showZeros="0" zoomScaleNormal="100" zoomScaleSheetLayoutView="100" workbookViewId="0">
      <selection activeCell="E8" sqref="E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1" width="9.140625" style="1"/>
    <col min="12" max="12" width="9.5703125" style="1" bestFit="1" customWidth="1"/>
    <col min="13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714</v>
      </c>
      <c r="D5" s="379"/>
      <c r="E5" s="380"/>
      <c r="F5" s="368" t="s">
        <v>878</v>
      </c>
      <c r="G5" s="369"/>
      <c r="H5" s="369"/>
      <c r="I5" s="280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>
      <c r="A9" s="10"/>
      <c r="B9" s="18">
        <v>1</v>
      </c>
      <c r="C9" s="19" t="s">
        <v>975</v>
      </c>
      <c r="D9" s="20"/>
      <c r="E9" s="21"/>
      <c r="F9" s="20"/>
      <c r="G9" s="20"/>
      <c r="H9" s="20"/>
      <c r="I9" s="22">
        <f>I28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>
        <v>2</v>
      </c>
      <c r="C11" s="19" t="s">
        <v>976</v>
      </c>
      <c r="D11" s="20"/>
      <c r="E11" s="21"/>
      <c r="F11" s="20"/>
      <c r="G11" s="20"/>
      <c r="H11" s="20"/>
      <c r="I11" s="22">
        <f>I36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31.5">
      <c r="A13" s="10"/>
      <c r="B13" s="18">
        <v>3</v>
      </c>
      <c r="C13" s="19" t="s">
        <v>977</v>
      </c>
      <c r="D13" s="20"/>
      <c r="E13" s="21"/>
      <c r="F13" s="20"/>
      <c r="G13" s="20"/>
      <c r="H13" s="20"/>
      <c r="I13" s="22">
        <f>I44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 ht="47.25">
      <c r="A15" s="10"/>
      <c r="B15" s="18">
        <v>4</v>
      </c>
      <c r="C15" s="19" t="s">
        <v>978</v>
      </c>
      <c r="D15" s="20"/>
      <c r="E15" s="21"/>
      <c r="F15" s="20"/>
      <c r="G15" s="20"/>
      <c r="H15" s="20"/>
      <c r="I15" s="22">
        <f>I52</f>
        <v>0</v>
      </c>
      <c r="J15" s="16"/>
      <c r="K15" s="16"/>
    </row>
    <row r="16" spans="1:11" s="17" customFormat="1">
      <c r="A16" s="10"/>
      <c r="B16" s="18"/>
      <c r="C16" s="19"/>
      <c r="D16" s="20"/>
      <c r="E16" s="21"/>
      <c r="F16" s="20"/>
      <c r="G16" s="20"/>
      <c r="H16" s="20"/>
      <c r="I16" s="22"/>
      <c r="J16" s="16"/>
      <c r="K16" s="16"/>
    </row>
    <row r="17" spans="1:17" s="17" customFormat="1" ht="31.5">
      <c r="A17" s="10"/>
      <c r="B17" s="18">
        <v>5</v>
      </c>
      <c r="C17" s="19" t="s">
        <v>979</v>
      </c>
      <c r="D17" s="20"/>
      <c r="E17" s="21"/>
      <c r="F17" s="20"/>
      <c r="G17" s="20"/>
      <c r="H17" s="20"/>
      <c r="I17" s="22">
        <f>I62</f>
        <v>0</v>
      </c>
      <c r="J17" s="16"/>
      <c r="K17" s="16"/>
    </row>
    <row r="18" spans="1:17" s="17" customFormat="1">
      <c r="A18" s="10"/>
      <c r="B18" s="18"/>
      <c r="C18" s="19"/>
      <c r="D18" s="20"/>
      <c r="E18" s="21"/>
      <c r="F18" s="20"/>
      <c r="G18" s="20"/>
      <c r="H18" s="20"/>
      <c r="I18" s="22"/>
      <c r="J18" s="16"/>
      <c r="K18" s="16"/>
    </row>
    <row r="19" spans="1:17" s="17" customFormat="1">
      <c r="A19" s="10"/>
      <c r="B19" s="18"/>
      <c r="C19" s="19"/>
      <c r="D19" s="20"/>
      <c r="E19" s="21"/>
      <c r="F19" s="20"/>
      <c r="G19" s="20"/>
      <c r="H19" s="20"/>
      <c r="I19" s="22"/>
      <c r="J19" s="16"/>
      <c r="K19" s="16"/>
    </row>
    <row r="20" spans="1:17" s="17" customFormat="1">
      <c r="A20" s="10"/>
      <c r="B20" s="23"/>
      <c r="C20" s="24" t="s">
        <v>7</v>
      </c>
      <c r="D20" s="24"/>
      <c r="E20" s="25"/>
      <c r="F20" s="24"/>
      <c r="G20" s="24"/>
      <c r="H20" s="24"/>
      <c r="I20" s="26">
        <f>SUM(I8:I19)</f>
        <v>0</v>
      </c>
      <c r="L20" s="279"/>
    </row>
    <row r="21" spans="1:17" s="17" customFormat="1">
      <c r="A21" s="10"/>
      <c r="B21" s="27"/>
      <c r="C21" s="28"/>
      <c r="D21" s="29"/>
      <c r="E21" s="30"/>
      <c r="F21" s="31"/>
      <c r="G21" s="31"/>
      <c r="H21" s="31"/>
      <c r="I21" s="32"/>
    </row>
    <row r="22" spans="1:17" s="17" customFormat="1">
      <c r="A22" s="10"/>
      <c r="B22" s="33"/>
      <c r="C22" s="34"/>
      <c r="D22" s="35"/>
      <c r="E22" s="36"/>
      <c r="F22" s="37"/>
      <c r="G22" s="37"/>
      <c r="H22" s="37"/>
      <c r="I22" s="37"/>
    </row>
    <row r="23" spans="1:17" s="47" customFormat="1">
      <c r="B23" s="203">
        <v>1</v>
      </c>
      <c r="C23" s="205" t="s">
        <v>718</v>
      </c>
      <c r="D23" s="35"/>
      <c r="E23" s="218"/>
      <c r="F23" s="44"/>
      <c r="G23" s="44"/>
      <c r="H23" s="44"/>
      <c r="I23" s="44"/>
      <c r="K23" s="160"/>
      <c r="L23" s="160"/>
      <c r="M23" s="160"/>
    </row>
    <row r="24" spans="1:17" s="47" customFormat="1">
      <c r="B24" s="42" t="s">
        <v>51</v>
      </c>
      <c r="C24" s="34" t="s">
        <v>715</v>
      </c>
      <c r="D24" s="35" t="s">
        <v>27</v>
      </c>
      <c r="E24" s="218">
        <v>3168</v>
      </c>
      <c r="F24" s="44"/>
      <c r="G24" s="289"/>
      <c r="H24" s="40"/>
      <c r="I24" s="37">
        <f>ROUND(H24*E24,2)</f>
        <v>0</v>
      </c>
      <c r="K24" s="204"/>
      <c r="L24" s="204"/>
    </row>
    <row r="25" spans="1:17" s="47" customFormat="1" ht="31.5">
      <c r="B25" s="42" t="s">
        <v>53</v>
      </c>
      <c r="C25" s="34" t="s">
        <v>716</v>
      </c>
      <c r="D25" s="35" t="s">
        <v>27</v>
      </c>
      <c r="E25" s="218">
        <v>3168</v>
      </c>
      <c r="F25" s="44"/>
      <c r="G25" s="289"/>
      <c r="H25" s="40"/>
      <c r="I25" s="37">
        <f t="shared" ref="I25:I26" si="0">ROUND(H25*E25,2)</f>
        <v>0</v>
      </c>
      <c r="K25" s="204"/>
      <c r="L25" s="204"/>
    </row>
    <row r="26" spans="1:17" s="47" customFormat="1" ht="47.25">
      <c r="B26" s="42" t="s">
        <v>60</v>
      </c>
      <c r="C26" s="34" t="s">
        <v>381</v>
      </c>
      <c r="D26" s="35" t="s">
        <v>380</v>
      </c>
      <c r="E26" s="218">
        <v>3168</v>
      </c>
      <c r="F26" s="44"/>
      <c r="G26" s="286"/>
      <c r="H26" s="40"/>
      <c r="I26" s="37">
        <f t="shared" si="0"/>
        <v>0</v>
      </c>
      <c r="K26" s="204"/>
      <c r="L26" s="204"/>
    </row>
    <row r="27" spans="1:17" s="47" customFormat="1">
      <c r="B27" s="42"/>
      <c r="C27" s="34"/>
      <c r="D27" s="35"/>
      <c r="E27" s="218"/>
      <c r="F27" s="44"/>
      <c r="G27" s="286"/>
      <c r="H27" s="40"/>
      <c r="I27" s="44"/>
    </row>
    <row r="28" spans="1:17" s="47" customFormat="1">
      <c r="B28" s="42"/>
      <c r="C28" s="58" t="s">
        <v>8</v>
      </c>
      <c r="D28" s="35"/>
      <c r="E28" s="218"/>
      <c r="F28" s="44"/>
      <c r="G28" s="286"/>
      <c r="H28" s="40"/>
      <c r="I28" s="60">
        <f>SUM(I24:I27)</f>
        <v>0</v>
      </c>
    </row>
    <row r="29" spans="1:17" s="62" customFormat="1">
      <c r="B29" s="63"/>
      <c r="C29" s="129"/>
      <c r="D29" s="129"/>
      <c r="E29" s="130"/>
      <c r="F29" s="130"/>
      <c r="G29" s="286"/>
      <c r="H29" s="40"/>
      <c r="I29" s="133"/>
      <c r="J29" s="56"/>
      <c r="K29" s="57"/>
      <c r="L29" s="55"/>
      <c r="M29" s="55"/>
      <c r="N29" s="55"/>
      <c r="O29" s="55"/>
      <c r="P29" s="55"/>
      <c r="Q29" s="55"/>
    </row>
    <row r="30" spans="1:17" s="47" customFormat="1">
      <c r="B30" s="203">
        <v>2</v>
      </c>
      <c r="C30" s="205" t="s">
        <v>719</v>
      </c>
      <c r="D30" s="35"/>
      <c r="E30" s="218"/>
      <c r="F30" s="44"/>
      <c r="G30" s="286"/>
      <c r="H30" s="40"/>
      <c r="I30" s="37"/>
      <c r="K30" s="160"/>
      <c r="L30" s="160"/>
      <c r="M30" s="160"/>
    </row>
    <row r="31" spans="1:17" s="47" customFormat="1" ht="31.5">
      <c r="B31" s="42" t="s">
        <v>55</v>
      </c>
      <c r="C31" s="34" t="s">
        <v>383</v>
      </c>
      <c r="D31" s="35" t="s">
        <v>27</v>
      </c>
      <c r="E31" s="218">
        <v>3168</v>
      </c>
      <c r="F31" s="44"/>
      <c r="G31" s="286"/>
      <c r="H31" s="40"/>
      <c r="I31" s="37">
        <f>ROUND(H31*E31,2)</f>
        <v>0</v>
      </c>
      <c r="K31" s="204"/>
      <c r="L31" s="204"/>
    </row>
    <row r="32" spans="1:17" s="47" customFormat="1" ht="31.5">
      <c r="B32" s="42" t="s">
        <v>64</v>
      </c>
      <c r="C32" s="34" t="s">
        <v>731</v>
      </c>
      <c r="D32" s="35" t="s">
        <v>27</v>
      </c>
      <c r="E32" s="218">
        <v>3168</v>
      </c>
      <c r="F32" s="44"/>
      <c r="G32" s="286"/>
      <c r="H32" s="40"/>
      <c r="I32" s="37">
        <f t="shared" ref="I32:I34" si="1">ROUND(H32*E32,2)</f>
        <v>0</v>
      </c>
      <c r="K32" s="204"/>
      <c r="L32" s="204"/>
    </row>
    <row r="33" spans="2:17" s="47" customFormat="1" ht="31.5">
      <c r="B33" s="42" t="s">
        <v>65</v>
      </c>
      <c r="C33" s="34" t="s">
        <v>716</v>
      </c>
      <c r="D33" s="35" t="s">
        <v>27</v>
      </c>
      <c r="E33" s="218">
        <v>6336</v>
      </c>
      <c r="F33" s="44"/>
      <c r="G33" s="289"/>
      <c r="H33" s="40"/>
      <c r="I33" s="37">
        <f t="shared" si="1"/>
        <v>0</v>
      </c>
      <c r="K33" s="204"/>
      <c r="L33" s="204"/>
    </row>
    <row r="34" spans="2:17" s="47" customFormat="1" ht="47.25">
      <c r="B34" s="42" t="s">
        <v>70</v>
      </c>
      <c r="C34" s="34" t="s">
        <v>381</v>
      </c>
      <c r="D34" s="35" t="s">
        <v>380</v>
      </c>
      <c r="E34" s="218">
        <v>3168</v>
      </c>
      <c r="F34" s="44"/>
      <c r="G34" s="286"/>
      <c r="H34" s="40"/>
      <c r="I34" s="37">
        <f t="shared" si="1"/>
        <v>0</v>
      </c>
      <c r="K34" s="204"/>
      <c r="L34" s="204"/>
    </row>
    <row r="35" spans="2:17" s="47" customFormat="1">
      <c r="B35" s="42"/>
      <c r="C35" s="34"/>
      <c r="D35" s="35"/>
      <c r="E35" s="218"/>
      <c r="F35" s="44"/>
      <c r="G35" s="286"/>
      <c r="H35" s="40"/>
      <c r="I35" s="44"/>
    </row>
    <row r="36" spans="2:17" s="47" customFormat="1">
      <c r="B36" s="42"/>
      <c r="C36" s="58" t="s">
        <v>10</v>
      </c>
      <c r="D36" s="35"/>
      <c r="E36" s="218"/>
      <c r="F36" s="44"/>
      <c r="G36" s="286"/>
      <c r="H36" s="40"/>
      <c r="I36" s="60">
        <f>SUM(I31:I35)</f>
        <v>0</v>
      </c>
    </row>
    <row r="37" spans="2:17" s="62" customFormat="1">
      <c r="B37" s="63"/>
      <c r="C37" s="129"/>
      <c r="D37" s="129"/>
      <c r="E37" s="130"/>
      <c r="F37" s="130"/>
      <c r="G37" s="286"/>
      <c r="H37" s="40"/>
      <c r="I37" s="133"/>
      <c r="J37" s="56"/>
      <c r="K37" s="57"/>
      <c r="L37" s="55"/>
      <c r="M37" s="55"/>
      <c r="N37" s="55"/>
      <c r="O37" s="55"/>
      <c r="P37" s="55"/>
      <c r="Q37" s="55"/>
    </row>
    <row r="38" spans="2:17" s="47" customFormat="1" ht="31.5">
      <c r="B38" s="203">
        <v>3</v>
      </c>
      <c r="C38" s="205" t="s">
        <v>725</v>
      </c>
      <c r="D38" s="35"/>
      <c r="E38" s="218"/>
      <c r="F38" s="44"/>
      <c r="G38" s="286"/>
      <c r="H38" s="40"/>
      <c r="I38" s="37"/>
      <c r="K38" s="160"/>
      <c r="L38" s="160"/>
      <c r="M38" s="160"/>
    </row>
    <row r="39" spans="2:17" s="47" customFormat="1" ht="31.5">
      <c r="B39" s="42" t="s">
        <v>58</v>
      </c>
      <c r="C39" s="34" t="s">
        <v>383</v>
      </c>
      <c r="D39" s="35" t="s">
        <v>27</v>
      </c>
      <c r="E39" s="218">
        <v>3168</v>
      </c>
      <c r="F39" s="44"/>
      <c r="G39" s="286"/>
      <c r="H39" s="40"/>
      <c r="I39" s="37">
        <f>ROUND(H39*E39,2)</f>
        <v>0</v>
      </c>
      <c r="K39" s="204"/>
      <c r="L39" s="204"/>
    </row>
    <row r="40" spans="2:17" s="47" customFormat="1" ht="31.5">
      <c r="B40" s="42" t="s">
        <v>66</v>
      </c>
      <c r="C40" s="34" t="s">
        <v>717</v>
      </c>
      <c r="D40" s="35" t="s">
        <v>27</v>
      </c>
      <c r="E40" s="218">
        <v>3168</v>
      </c>
      <c r="F40" s="44"/>
      <c r="G40" s="286"/>
      <c r="H40" s="40"/>
      <c r="I40" s="37">
        <f t="shared" ref="I40:I42" si="2">ROUND(H40*E40,2)</f>
        <v>0</v>
      </c>
      <c r="K40" s="204"/>
      <c r="L40" s="204"/>
    </row>
    <row r="41" spans="2:17" s="47" customFormat="1" ht="31.5">
      <c r="B41" s="42" t="s">
        <v>68</v>
      </c>
      <c r="C41" s="34" t="s">
        <v>386</v>
      </c>
      <c r="D41" s="35" t="s">
        <v>27</v>
      </c>
      <c r="E41" s="218">
        <v>3168</v>
      </c>
      <c r="F41" s="44"/>
      <c r="G41" s="286"/>
      <c r="H41" s="40"/>
      <c r="I41" s="37">
        <f t="shared" si="2"/>
        <v>0</v>
      </c>
      <c r="K41" s="204"/>
      <c r="L41" s="204"/>
    </row>
    <row r="42" spans="2:17" s="47" customFormat="1" ht="31.5">
      <c r="B42" s="42" t="s">
        <v>69</v>
      </c>
      <c r="C42" s="34" t="s">
        <v>716</v>
      </c>
      <c r="D42" s="35" t="s">
        <v>27</v>
      </c>
      <c r="E42" s="218">
        <v>9504</v>
      </c>
      <c r="F42" s="44"/>
      <c r="G42" s="289"/>
      <c r="H42" s="40"/>
      <c r="I42" s="37">
        <f t="shared" si="2"/>
        <v>0</v>
      </c>
      <c r="K42" s="204"/>
      <c r="L42" s="204"/>
    </row>
    <row r="43" spans="2:17" s="47" customFormat="1">
      <c r="B43" s="42"/>
      <c r="C43" s="34"/>
      <c r="D43" s="35"/>
      <c r="E43" s="218"/>
      <c r="F43" s="44"/>
      <c r="G43" s="286"/>
      <c r="H43" s="40"/>
      <c r="I43" s="44"/>
    </row>
    <row r="44" spans="2:17" s="47" customFormat="1">
      <c r="B44" s="42"/>
      <c r="C44" s="58" t="s">
        <v>21</v>
      </c>
      <c r="D44" s="35"/>
      <c r="E44" s="218"/>
      <c r="F44" s="44"/>
      <c r="G44" s="286"/>
      <c r="H44" s="40"/>
      <c r="I44" s="60">
        <f>SUM(I39:I43)</f>
        <v>0</v>
      </c>
    </row>
    <row r="45" spans="2:17" s="62" customFormat="1">
      <c r="B45" s="63"/>
      <c r="C45" s="129"/>
      <c r="D45" s="129"/>
      <c r="E45" s="130"/>
      <c r="F45" s="130"/>
      <c r="G45" s="286"/>
      <c r="H45" s="40"/>
      <c r="I45" s="133"/>
      <c r="J45" s="56"/>
      <c r="K45" s="57"/>
      <c r="L45" s="55"/>
      <c r="M45" s="55"/>
      <c r="N45" s="55"/>
      <c r="O45" s="55"/>
      <c r="P45" s="55"/>
      <c r="Q45" s="55"/>
    </row>
    <row r="46" spans="2:17" s="47" customFormat="1" ht="31.5">
      <c r="B46" s="203">
        <v>4</v>
      </c>
      <c r="C46" s="205" t="s">
        <v>732</v>
      </c>
      <c r="D46" s="35"/>
      <c r="E46" s="218"/>
      <c r="F46" s="44"/>
      <c r="G46" s="286"/>
      <c r="H46" s="40"/>
      <c r="I46" s="37"/>
      <c r="K46" s="160"/>
      <c r="L46" s="160"/>
      <c r="M46" s="160"/>
    </row>
    <row r="47" spans="2:17" s="47" customFormat="1">
      <c r="B47" s="42" t="s">
        <v>361</v>
      </c>
      <c r="C47" s="34" t="s">
        <v>721</v>
      </c>
      <c r="D47" s="35" t="s">
        <v>27</v>
      </c>
      <c r="E47" s="218">
        <v>3168</v>
      </c>
      <c r="F47" s="44"/>
      <c r="G47" s="289"/>
      <c r="H47" s="40"/>
      <c r="I47" s="37">
        <f>ROUND(H47*E47,2)</f>
        <v>0</v>
      </c>
      <c r="K47" s="204"/>
      <c r="L47" s="204"/>
    </row>
    <row r="48" spans="2:17" s="47" customFormat="1">
      <c r="B48" s="42" t="s">
        <v>362</v>
      </c>
      <c r="C48" s="34" t="s">
        <v>722</v>
      </c>
      <c r="D48" s="35" t="s">
        <v>27</v>
      </c>
      <c r="E48" s="218">
        <v>3168</v>
      </c>
      <c r="F48" s="44"/>
      <c r="G48" s="289"/>
      <c r="H48" s="40"/>
      <c r="I48" s="37">
        <f t="shared" ref="I48:I50" si="3">ROUND(H48*E48,2)</f>
        <v>0</v>
      </c>
      <c r="K48" s="204"/>
      <c r="L48" s="204"/>
      <c r="M48" s="160"/>
    </row>
    <row r="49" spans="2:17" s="47" customFormat="1">
      <c r="B49" s="42" t="s">
        <v>363</v>
      </c>
      <c r="C49" s="34" t="s">
        <v>720</v>
      </c>
      <c r="D49" s="35" t="s">
        <v>27</v>
      </c>
      <c r="E49" s="218">
        <v>3168</v>
      </c>
      <c r="F49" s="44"/>
      <c r="G49" s="289"/>
      <c r="H49" s="40"/>
      <c r="I49" s="37">
        <f t="shared" si="3"/>
        <v>0</v>
      </c>
      <c r="K49" s="204"/>
      <c r="L49" s="204"/>
      <c r="M49" s="160"/>
    </row>
    <row r="50" spans="2:17" s="47" customFormat="1" ht="31.5">
      <c r="B50" s="42" t="s">
        <v>364</v>
      </c>
      <c r="C50" s="34" t="s">
        <v>716</v>
      </c>
      <c r="D50" s="35" t="s">
        <v>27</v>
      </c>
      <c r="E50" s="218">
        <v>9504</v>
      </c>
      <c r="F50" s="44"/>
      <c r="G50" s="289"/>
      <c r="H50" s="40"/>
      <c r="I50" s="37">
        <f t="shared" si="3"/>
        <v>0</v>
      </c>
      <c r="K50" s="204"/>
      <c r="L50" s="204"/>
    </row>
    <row r="51" spans="2:17" s="47" customFormat="1">
      <c r="B51" s="42"/>
      <c r="C51" s="34"/>
      <c r="D51" s="35"/>
      <c r="E51" s="218"/>
      <c r="F51" s="44"/>
      <c r="G51" s="286"/>
      <c r="H51" s="40"/>
      <c r="I51" s="44"/>
    </row>
    <row r="52" spans="2:17" s="47" customFormat="1">
      <c r="B52" s="42"/>
      <c r="C52" s="58" t="s">
        <v>26</v>
      </c>
      <c r="D52" s="35"/>
      <c r="E52" s="218"/>
      <c r="F52" s="44"/>
      <c r="G52" s="286"/>
      <c r="H52" s="40"/>
      <c r="I52" s="60">
        <f>SUM(I47:I51)</f>
        <v>0</v>
      </c>
    </row>
    <row r="53" spans="2:17" s="62" customFormat="1">
      <c r="B53" s="63"/>
      <c r="C53" s="129"/>
      <c r="D53" s="129"/>
      <c r="E53" s="130"/>
      <c r="F53" s="130"/>
      <c r="G53" s="286"/>
      <c r="H53" s="40"/>
      <c r="I53" s="133"/>
      <c r="J53" s="56"/>
      <c r="K53" s="57"/>
      <c r="L53" s="55"/>
      <c r="M53" s="55"/>
      <c r="N53" s="55"/>
      <c r="O53" s="55"/>
      <c r="P53" s="55"/>
      <c r="Q53" s="55"/>
    </row>
    <row r="54" spans="2:17" s="47" customFormat="1">
      <c r="B54" s="203">
        <v>5</v>
      </c>
      <c r="C54" s="205" t="s">
        <v>723</v>
      </c>
      <c r="D54" s="35"/>
      <c r="E54" s="218"/>
      <c r="F54" s="44"/>
      <c r="G54" s="286"/>
      <c r="H54" s="40"/>
      <c r="I54" s="37"/>
      <c r="K54" s="160"/>
      <c r="L54" s="160"/>
      <c r="M54" s="160"/>
    </row>
    <row r="55" spans="2:17" s="47" customFormat="1" ht="31.5">
      <c r="B55" s="42" t="s">
        <v>365</v>
      </c>
      <c r="C55" s="34" t="s">
        <v>387</v>
      </c>
      <c r="D55" s="35" t="s">
        <v>27</v>
      </c>
      <c r="E55" s="218">
        <v>3168</v>
      </c>
      <c r="F55" s="44"/>
      <c r="G55" s="286"/>
      <c r="H55" s="40"/>
      <c r="I55" s="37">
        <f>ROUND(H55*E55,2)</f>
        <v>0</v>
      </c>
      <c r="K55" s="204"/>
      <c r="L55" s="204"/>
    </row>
    <row r="56" spans="2:17" s="47" customFormat="1">
      <c r="B56" s="42" t="s">
        <v>366</v>
      </c>
      <c r="C56" s="34" t="s">
        <v>724</v>
      </c>
      <c r="D56" s="35" t="s">
        <v>27</v>
      </c>
      <c r="E56" s="218">
        <v>3168</v>
      </c>
      <c r="F56" s="44"/>
      <c r="G56" s="289"/>
      <c r="H56" s="40"/>
      <c r="I56" s="37">
        <f t="shared" ref="I56:I60" si="4">ROUND(H56*E56,2)</f>
        <v>0</v>
      </c>
      <c r="K56" s="204"/>
      <c r="L56" s="204"/>
    </row>
    <row r="57" spans="2:17" s="47" customFormat="1">
      <c r="B57" s="146"/>
      <c r="C57" s="28"/>
      <c r="D57" s="29"/>
      <c r="E57" s="229"/>
      <c r="F57" s="145"/>
      <c r="G57" s="287"/>
      <c r="H57" s="221"/>
      <c r="I57" s="31"/>
      <c r="K57" s="204"/>
      <c r="L57" s="204"/>
    </row>
    <row r="58" spans="2:17" s="47" customFormat="1">
      <c r="B58" s="42"/>
      <c r="C58" s="34"/>
      <c r="D58" s="35"/>
      <c r="E58" s="218"/>
      <c r="F58" s="44"/>
      <c r="G58" s="286"/>
      <c r="H58" s="40"/>
      <c r="I58" s="37"/>
      <c r="K58" s="204"/>
      <c r="L58" s="204"/>
    </row>
    <row r="59" spans="2:17" s="47" customFormat="1">
      <c r="B59" s="42" t="s">
        <v>367</v>
      </c>
      <c r="C59" s="34" t="s">
        <v>385</v>
      </c>
      <c r="D59" s="35" t="s">
        <v>27</v>
      </c>
      <c r="E59" s="218">
        <v>3168</v>
      </c>
      <c r="F59" s="44"/>
      <c r="G59" s="286"/>
      <c r="H59" s="40"/>
      <c r="I59" s="37">
        <f t="shared" si="4"/>
        <v>0</v>
      </c>
      <c r="K59" s="204"/>
      <c r="L59" s="204"/>
    </row>
    <row r="60" spans="2:17" s="47" customFormat="1" ht="31.5">
      <c r="B60" s="42" t="s">
        <v>664</v>
      </c>
      <c r="C60" s="34" t="s">
        <v>716</v>
      </c>
      <c r="D60" s="35" t="s">
        <v>27</v>
      </c>
      <c r="E60" s="218">
        <v>9504</v>
      </c>
      <c r="F60" s="44"/>
      <c r="G60" s="289"/>
      <c r="H60" s="40"/>
      <c r="I60" s="37">
        <f t="shared" si="4"/>
        <v>0</v>
      </c>
      <c r="K60" s="204"/>
      <c r="L60" s="204"/>
    </row>
    <row r="61" spans="2:17" s="47" customFormat="1">
      <c r="B61" s="42"/>
      <c r="C61" s="34"/>
      <c r="D61" s="35"/>
      <c r="E61" s="218"/>
      <c r="F61" s="44"/>
      <c r="G61" s="44"/>
      <c r="H61" s="44"/>
      <c r="I61" s="44"/>
    </row>
    <row r="62" spans="2:17" s="47" customFormat="1">
      <c r="B62" s="42"/>
      <c r="C62" s="58" t="s">
        <v>28</v>
      </c>
      <c r="D62" s="35"/>
      <c r="E62" s="218"/>
      <c r="F62" s="44"/>
      <c r="G62" s="44"/>
      <c r="H62" s="44"/>
      <c r="I62" s="60">
        <f>SUM(I55:I61)</f>
        <v>0</v>
      </c>
    </row>
    <row r="63" spans="2:17" s="62" customFormat="1">
      <c r="B63" s="63"/>
      <c r="C63" s="129"/>
      <c r="D63" s="129"/>
      <c r="E63" s="130"/>
      <c r="F63" s="130"/>
      <c r="G63" s="284"/>
      <c r="H63" s="133"/>
      <c r="I63" s="133"/>
      <c r="J63" s="56"/>
      <c r="K63" s="57"/>
      <c r="L63" s="55"/>
      <c r="M63" s="55"/>
      <c r="N63" s="55"/>
      <c r="O63" s="55"/>
      <c r="P63" s="55"/>
      <c r="Q63" s="55"/>
    </row>
    <row r="64" spans="2:17" s="10" customFormat="1">
      <c r="B64" s="33"/>
      <c r="C64" s="51"/>
      <c r="D64" s="66"/>
      <c r="E64" s="36"/>
      <c r="F64" s="37"/>
      <c r="G64" s="37"/>
      <c r="H64" s="37"/>
      <c r="I64" s="53"/>
    </row>
    <row r="65" spans="1:9" s="10" customFormat="1">
      <c r="B65" s="33"/>
      <c r="C65" s="51" t="s">
        <v>7</v>
      </c>
      <c r="D65" s="66"/>
      <c r="E65" s="36"/>
      <c r="F65" s="37"/>
      <c r="G65" s="37"/>
      <c r="H65" s="37"/>
      <c r="I65" s="53">
        <f>SUM(I22:I64)/2</f>
        <v>0</v>
      </c>
    </row>
    <row r="66" spans="1:9" s="10" customFormat="1">
      <c r="B66" s="27"/>
      <c r="C66" s="67"/>
      <c r="D66" s="68"/>
      <c r="E66" s="30"/>
      <c r="F66" s="30"/>
      <c r="G66" s="30"/>
      <c r="H66" s="30"/>
      <c r="I66" s="30"/>
    </row>
    <row r="67" spans="1:9" s="10" customFormat="1">
      <c r="B67" s="69"/>
      <c r="C67" s="70"/>
      <c r="D67" s="47"/>
      <c r="E67" s="71"/>
      <c r="F67" s="72"/>
      <c r="G67" s="72"/>
      <c r="H67" s="72"/>
      <c r="I67" s="47"/>
    </row>
    <row r="68" spans="1:9" s="10" customFormat="1">
      <c r="B68" s="69"/>
      <c r="C68" s="70"/>
      <c r="D68" s="47"/>
      <c r="E68" s="71"/>
      <c r="F68" s="72"/>
      <c r="G68" s="72"/>
      <c r="H68" s="72"/>
      <c r="I68" s="73"/>
    </row>
    <row r="69" spans="1:9" s="10" customFormat="1">
      <c r="B69" s="69"/>
      <c r="C69" s="131"/>
      <c r="D69" s="47"/>
      <c r="E69" s="71"/>
      <c r="F69" s="72"/>
      <c r="G69" s="72"/>
      <c r="H69" s="72"/>
      <c r="I69" s="47"/>
    </row>
    <row r="70" spans="1:9" s="10" customFormat="1">
      <c r="B70" s="69"/>
      <c r="C70" s="70"/>
      <c r="D70" s="47"/>
      <c r="E70" s="71"/>
      <c r="F70" s="72"/>
      <c r="G70" s="72"/>
      <c r="H70" s="72"/>
      <c r="I70" s="47"/>
    </row>
    <row r="71" spans="1:9" s="10" customFormat="1">
      <c r="B71" s="69"/>
      <c r="C71" s="70"/>
      <c r="D71" s="47"/>
      <c r="E71" s="71"/>
      <c r="F71" s="72"/>
      <c r="G71" s="72"/>
      <c r="H71" s="72"/>
      <c r="I71" s="47"/>
    </row>
    <row r="72" spans="1:9" s="10" customFormat="1">
      <c r="B72" s="69"/>
      <c r="C72" s="70"/>
      <c r="D72" s="47"/>
      <c r="E72" s="71"/>
      <c r="F72" s="72"/>
      <c r="G72" s="72"/>
      <c r="H72" s="72"/>
      <c r="I72" s="47"/>
    </row>
    <row r="73" spans="1:9" s="10" customFormat="1">
      <c r="B73" s="69"/>
      <c r="C73" s="70"/>
      <c r="D73" s="47"/>
      <c r="E73" s="71"/>
      <c r="F73" s="72"/>
      <c r="G73" s="72"/>
      <c r="H73" s="72"/>
      <c r="I73" s="47"/>
    </row>
    <row r="74" spans="1:9" s="10" customFormat="1">
      <c r="B74" s="69"/>
      <c r="C74" s="70"/>
      <c r="D74" s="47"/>
      <c r="E74" s="71"/>
      <c r="F74" s="72"/>
      <c r="G74" s="72"/>
      <c r="H74" s="72"/>
      <c r="I74" s="47"/>
    </row>
    <row r="75" spans="1:9" s="70" customFormat="1">
      <c r="A75" s="74"/>
      <c r="B75" s="69"/>
      <c r="D75" s="47"/>
      <c r="E75" s="71"/>
      <c r="F75" s="72"/>
      <c r="G75" s="72"/>
      <c r="H75" s="72"/>
      <c r="I75" s="47"/>
    </row>
    <row r="76" spans="1:9" s="70" customFormat="1">
      <c r="A76" s="74"/>
      <c r="B76" s="69"/>
      <c r="D76" s="47"/>
      <c r="E76" s="71"/>
      <c r="F76" s="72"/>
      <c r="G76" s="72"/>
      <c r="H76" s="72"/>
      <c r="I76" s="47"/>
    </row>
    <row r="77" spans="1:9" s="70" customFormat="1">
      <c r="A77" s="74"/>
      <c r="B77" s="69"/>
      <c r="D77" s="47"/>
      <c r="E77" s="71"/>
      <c r="F77" s="72"/>
      <c r="G77" s="72"/>
      <c r="H77" s="72"/>
      <c r="I77" s="47"/>
    </row>
    <row r="78" spans="1:9" s="70" customFormat="1">
      <c r="A78" s="74"/>
      <c r="B78" s="69"/>
      <c r="D78" s="47"/>
      <c r="E78" s="71"/>
      <c r="F78" s="72"/>
      <c r="G78" s="72"/>
      <c r="H78" s="72"/>
      <c r="I78" s="47"/>
    </row>
    <row r="79" spans="1:9" s="70" customFormat="1">
      <c r="A79" s="74"/>
      <c r="B79" s="69"/>
      <c r="D79" s="47"/>
      <c r="E79" s="71"/>
      <c r="F79" s="72"/>
      <c r="G79" s="72"/>
      <c r="H79" s="72"/>
      <c r="I79" s="47"/>
    </row>
    <row r="80" spans="1:9" s="70" customFormat="1">
      <c r="A80" s="74"/>
      <c r="B80" s="69"/>
      <c r="D80" s="47"/>
      <c r="E80" s="71"/>
      <c r="F80" s="72"/>
      <c r="G80" s="72"/>
      <c r="H80" s="72"/>
      <c r="I80" s="47"/>
    </row>
    <row r="81" spans="1:9" s="70" customFormat="1">
      <c r="A81" s="74"/>
      <c r="B81" s="69"/>
      <c r="D81" s="47"/>
      <c r="E81" s="71"/>
      <c r="F81" s="72"/>
      <c r="G81" s="72"/>
      <c r="H81" s="72"/>
      <c r="I81" s="47"/>
    </row>
    <row r="82" spans="1:9" s="70" customFormat="1">
      <c r="A82" s="74"/>
      <c r="B82" s="69"/>
      <c r="D82" s="47"/>
      <c r="E82" s="71"/>
      <c r="F82" s="72"/>
      <c r="G82" s="72"/>
      <c r="H82" s="72"/>
      <c r="I82" s="47"/>
    </row>
    <row r="83" spans="1:9" s="70" customFormat="1">
      <c r="A83" s="74"/>
      <c r="B83" s="69"/>
      <c r="D83" s="47"/>
      <c r="E83" s="71"/>
      <c r="F83" s="72"/>
      <c r="G83" s="72"/>
      <c r="H83" s="72"/>
      <c r="I83" s="47"/>
    </row>
    <row r="84" spans="1:9" s="70" customFormat="1">
      <c r="A84" s="74"/>
      <c r="B84" s="69"/>
      <c r="D84" s="47"/>
      <c r="E84" s="71"/>
      <c r="F84" s="72"/>
      <c r="G84" s="72"/>
      <c r="H84" s="72"/>
      <c r="I84" s="47"/>
    </row>
    <row r="85" spans="1:9" s="70" customFormat="1">
      <c r="A85" s="74"/>
      <c r="B85" s="69"/>
      <c r="D85" s="47"/>
      <c r="E85" s="71"/>
      <c r="F85" s="72"/>
      <c r="G85" s="72"/>
      <c r="H85" s="72"/>
      <c r="I85" s="47"/>
    </row>
    <row r="86" spans="1:9" s="70" customFormat="1">
      <c r="A86" s="74"/>
      <c r="B86" s="69"/>
      <c r="D86" s="47"/>
      <c r="E86" s="71"/>
      <c r="F86" s="72"/>
      <c r="G86" s="72"/>
      <c r="H86" s="72"/>
      <c r="I86" s="47"/>
    </row>
    <row r="87" spans="1:9" s="70" customFormat="1">
      <c r="A87" s="74"/>
      <c r="B87" s="69"/>
      <c r="D87" s="47"/>
      <c r="E87" s="71"/>
      <c r="F87" s="72"/>
      <c r="G87" s="72"/>
      <c r="H87" s="72"/>
      <c r="I87" s="47"/>
    </row>
    <row r="88" spans="1:9" s="70" customFormat="1">
      <c r="A88" s="74"/>
      <c r="B88" s="69"/>
      <c r="D88" s="47"/>
      <c r="E88" s="71"/>
      <c r="F88" s="72"/>
      <c r="G88" s="72"/>
      <c r="H88" s="72"/>
      <c r="I88" s="47"/>
    </row>
    <row r="89" spans="1:9" s="70" customFormat="1">
      <c r="A89" s="74"/>
      <c r="B89" s="69"/>
      <c r="D89" s="47"/>
      <c r="E89" s="71"/>
      <c r="F89" s="72"/>
      <c r="G89" s="72"/>
      <c r="H89" s="72"/>
      <c r="I89" s="47"/>
    </row>
    <row r="90" spans="1:9" s="70" customFormat="1">
      <c r="A90" s="74"/>
      <c r="B90" s="69"/>
      <c r="D90" s="47"/>
      <c r="E90" s="71"/>
      <c r="F90" s="72"/>
      <c r="G90" s="72"/>
      <c r="H90" s="72"/>
      <c r="I90" s="47"/>
    </row>
    <row r="91" spans="1:9" s="10" customFormat="1">
      <c r="B91" s="69"/>
      <c r="C91" s="70"/>
      <c r="D91" s="47"/>
      <c r="E91" s="71"/>
      <c r="F91" s="72"/>
      <c r="G91" s="72"/>
      <c r="H91" s="72"/>
      <c r="I91" s="47"/>
    </row>
    <row r="92" spans="1:9" s="10" customFormat="1">
      <c r="B92" s="69"/>
      <c r="C92" s="70"/>
      <c r="D92" s="47"/>
      <c r="E92" s="71"/>
      <c r="F92" s="72"/>
      <c r="G92" s="72"/>
      <c r="H92" s="72"/>
      <c r="I92" s="47"/>
    </row>
    <row r="93" spans="1:9" s="10" customFormat="1">
      <c r="B93" s="69"/>
      <c r="C93" s="70"/>
      <c r="D93" s="47"/>
      <c r="E93" s="71"/>
      <c r="F93" s="72"/>
      <c r="G93" s="72"/>
      <c r="H93" s="72"/>
      <c r="I93" s="47"/>
    </row>
    <row r="94" spans="1:9" s="10" customFormat="1">
      <c r="B94" s="69"/>
      <c r="C94" s="70"/>
      <c r="D94" s="47"/>
      <c r="E94" s="71"/>
      <c r="F94" s="72"/>
      <c r="G94" s="72"/>
      <c r="H94" s="72"/>
      <c r="I94" s="47"/>
    </row>
    <row r="95" spans="1:9" s="10" customFormat="1">
      <c r="B95" s="69"/>
      <c r="C95" s="70"/>
      <c r="D95" s="47"/>
      <c r="E95" s="71"/>
      <c r="F95" s="72"/>
      <c r="G95" s="72"/>
      <c r="H95" s="72"/>
      <c r="I95" s="47"/>
    </row>
    <row r="96" spans="1:9" s="10" customFormat="1">
      <c r="B96" s="69"/>
      <c r="D96" s="41"/>
      <c r="E96" s="41"/>
      <c r="F96" s="75"/>
      <c r="G96" s="75"/>
      <c r="H96" s="75"/>
      <c r="I96" s="41"/>
    </row>
    <row r="97" spans="2:9" s="10" customFormat="1">
      <c r="B97" s="69"/>
      <c r="D97" s="41"/>
      <c r="E97" s="41"/>
      <c r="F97" s="75"/>
      <c r="G97" s="75"/>
      <c r="H97" s="75"/>
      <c r="I97" s="41"/>
    </row>
    <row r="98" spans="2:9" s="10" customFormat="1">
      <c r="B98" s="69"/>
      <c r="D98" s="41"/>
      <c r="E98" s="41"/>
      <c r="F98" s="41"/>
      <c r="G98" s="41"/>
      <c r="H98" s="41"/>
      <c r="I98" s="41"/>
    </row>
    <row r="99" spans="2:9" s="10" customFormat="1">
      <c r="B99" s="69"/>
      <c r="D99" s="41"/>
      <c r="E99" s="41"/>
      <c r="F99" s="41"/>
      <c r="G99" s="41"/>
      <c r="H99" s="41"/>
      <c r="I99" s="41"/>
    </row>
    <row r="100" spans="2:9" s="10" customFormat="1">
      <c r="B100" s="69"/>
      <c r="D100" s="41"/>
      <c r="E100" s="41"/>
      <c r="F100" s="41"/>
      <c r="G100" s="41"/>
      <c r="H100" s="41"/>
      <c r="I100" s="41"/>
    </row>
    <row r="101" spans="2:9" s="10" customFormat="1">
      <c r="B101" s="69"/>
      <c r="D101" s="41"/>
      <c r="E101" s="41"/>
      <c r="F101" s="41"/>
      <c r="G101" s="41"/>
      <c r="H101" s="41"/>
      <c r="I101" s="41"/>
    </row>
    <row r="102" spans="2:9" s="10" customFormat="1">
      <c r="B102" s="69"/>
      <c r="D102" s="41"/>
      <c r="E102" s="41"/>
      <c r="F102" s="41"/>
      <c r="G102" s="41"/>
      <c r="H102" s="41"/>
      <c r="I102" s="41"/>
    </row>
    <row r="103" spans="2:9" s="10" customFormat="1">
      <c r="B103" s="69"/>
      <c r="D103" s="41"/>
      <c r="E103" s="41"/>
      <c r="F103" s="41"/>
      <c r="G103" s="41"/>
      <c r="H103" s="41"/>
      <c r="I103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2" manualBreakCount="2">
    <brk id="21" max="16383" man="1"/>
    <brk id="57" max="16383" man="1"/>
  </rowBreaks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showGridLines="0" showZeros="0" zoomScaleNormal="100" zoomScaleSheetLayoutView="100" workbookViewId="0">
      <selection activeCell="D15" sqref="D15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36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909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 hidden="1">
      <c r="A9" s="10"/>
      <c r="B9" s="18">
        <v>1</v>
      </c>
      <c r="C9" s="19" t="s">
        <v>1007</v>
      </c>
      <c r="D9" s="20"/>
      <c r="E9" s="21"/>
      <c r="F9" s="20"/>
      <c r="G9" s="20"/>
      <c r="H9" s="20"/>
      <c r="I9" s="22">
        <f>I46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784</v>
      </c>
      <c r="D15" s="99"/>
      <c r="E15" s="98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50</v>
      </c>
      <c r="D16" s="99"/>
      <c r="E16" s="98"/>
      <c r="F16" s="98"/>
      <c r="G16" s="98"/>
      <c r="H16" s="40"/>
      <c r="I16" s="40"/>
    </row>
    <row r="17" spans="1:10" s="17" customFormat="1" ht="78.75">
      <c r="A17" s="10"/>
      <c r="B17" s="105" t="s">
        <v>218</v>
      </c>
      <c r="C17" s="95" t="s">
        <v>290</v>
      </c>
      <c r="D17" s="99" t="s">
        <v>52</v>
      </c>
      <c r="E17" s="98">
        <v>84</v>
      </c>
      <c r="F17" s="98"/>
      <c r="G17" s="298"/>
      <c r="H17" s="40"/>
      <c r="I17" s="40">
        <f>ROUND(H17*E17,2)</f>
        <v>0</v>
      </c>
      <c r="J17" s="293"/>
    </row>
    <row r="18" spans="1:10" s="17" customFormat="1">
      <c r="A18" s="10"/>
      <c r="B18" s="105" t="s">
        <v>53</v>
      </c>
      <c r="C18" s="95" t="s">
        <v>232</v>
      </c>
      <c r="D18" s="99"/>
      <c r="E18" s="98"/>
      <c r="F18" s="98"/>
      <c r="G18" s="98"/>
      <c r="H18" s="40"/>
      <c r="I18" s="40"/>
      <c r="J18" s="293"/>
    </row>
    <row r="19" spans="1:10" s="17" customFormat="1">
      <c r="A19" s="10"/>
      <c r="B19" s="108" t="s">
        <v>220</v>
      </c>
      <c r="C19" s="95" t="s">
        <v>171</v>
      </c>
      <c r="D19" s="99" t="s">
        <v>56</v>
      </c>
      <c r="E19" s="98">
        <v>84</v>
      </c>
      <c r="F19" s="98"/>
      <c r="G19" s="298"/>
      <c r="H19" s="40"/>
      <c r="I19" s="40">
        <f>ROUND(H19*E19,2)</f>
        <v>0</v>
      </c>
      <c r="J19" s="293"/>
    </row>
    <row r="20" spans="1:10" s="17" customFormat="1">
      <c r="A20" s="10"/>
      <c r="B20" s="105" t="s">
        <v>60</v>
      </c>
      <c r="C20" s="95" t="s">
        <v>73</v>
      </c>
      <c r="D20" s="99"/>
      <c r="E20" s="98"/>
      <c r="F20" s="98"/>
      <c r="G20" s="98"/>
      <c r="H20" s="40"/>
      <c r="I20" s="40"/>
      <c r="J20" s="293"/>
    </row>
    <row r="21" spans="1:10" s="17" customFormat="1" ht="47.25">
      <c r="A21" s="10"/>
      <c r="B21" s="108" t="s">
        <v>221</v>
      </c>
      <c r="C21" s="95" t="s">
        <v>193</v>
      </c>
      <c r="D21" s="99" t="s">
        <v>56</v>
      </c>
      <c r="E21" s="98">
        <v>84</v>
      </c>
      <c r="F21" s="98"/>
      <c r="G21" s="298"/>
      <c r="H21" s="40"/>
      <c r="I21" s="40">
        <f>ROUND(H21*E21,2)</f>
        <v>0</v>
      </c>
      <c r="J21" s="293"/>
    </row>
    <row r="22" spans="1:10" s="17" customFormat="1" ht="47.25">
      <c r="A22" s="10"/>
      <c r="B22" s="108" t="s">
        <v>267</v>
      </c>
      <c r="C22" s="95" t="s">
        <v>194</v>
      </c>
      <c r="D22" s="99" t="s">
        <v>56</v>
      </c>
      <c r="E22" s="98">
        <v>84</v>
      </c>
      <c r="F22" s="98"/>
      <c r="G22" s="298"/>
      <c r="H22" s="40"/>
      <c r="I22" s="40">
        <f t="shared" ref="I22:I28" si="0">ROUND(H22*E22,2)</f>
        <v>0</v>
      </c>
      <c r="J22" s="293"/>
    </row>
    <row r="23" spans="1:10" s="17" customFormat="1" ht="47.25">
      <c r="A23" s="10"/>
      <c r="B23" s="108" t="s">
        <v>268</v>
      </c>
      <c r="C23" s="95" t="s">
        <v>199</v>
      </c>
      <c r="D23" s="99" t="s">
        <v>56</v>
      </c>
      <c r="E23" s="98">
        <v>6</v>
      </c>
      <c r="F23" s="98"/>
      <c r="G23" s="298"/>
      <c r="H23" s="40"/>
      <c r="I23" s="40">
        <f t="shared" si="0"/>
        <v>0</v>
      </c>
      <c r="J23" s="293"/>
    </row>
    <row r="24" spans="1:10" s="17" customFormat="1" ht="47.25">
      <c r="A24" s="10"/>
      <c r="B24" s="108" t="s">
        <v>277</v>
      </c>
      <c r="C24" s="95" t="s">
        <v>198</v>
      </c>
      <c r="D24" s="99" t="s">
        <v>56</v>
      </c>
      <c r="E24" s="98">
        <v>30</v>
      </c>
      <c r="F24" s="98"/>
      <c r="G24" s="298"/>
      <c r="H24" s="40"/>
      <c r="I24" s="40">
        <f t="shared" si="0"/>
        <v>0</v>
      </c>
      <c r="J24" s="293"/>
    </row>
    <row r="25" spans="1:10" s="17" customFormat="1" ht="47.25">
      <c r="A25" s="10"/>
      <c r="B25" s="108" t="s">
        <v>278</v>
      </c>
      <c r="C25" s="95" t="s">
        <v>205</v>
      </c>
      <c r="D25" s="99" t="s">
        <v>56</v>
      </c>
      <c r="E25" s="98">
        <v>6</v>
      </c>
      <c r="F25" s="98"/>
      <c r="G25" s="298"/>
      <c r="H25" s="40"/>
      <c r="I25" s="40">
        <f t="shared" si="0"/>
        <v>0</v>
      </c>
      <c r="J25" s="293"/>
    </row>
    <row r="26" spans="1:10" s="17" customFormat="1" ht="47.25">
      <c r="A26" s="10"/>
      <c r="B26" s="108" t="s">
        <v>279</v>
      </c>
      <c r="C26" s="95" t="s">
        <v>206</v>
      </c>
      <c r="D26" s="99" t="s">
        <v>56</v>
      </c>
      <c r="E26" s="98">
        <v>18</v>
      </c>
      <c r="F26" s="98"/>
      <c r="G26" s="298"/>
      <c r="H26" s="40"/>
      <c r="I26" s="40">
        <f t="shared" si="0"/>
        <v>0</v>
      </c>
      <c r="J26" s="293"/>
    </row>
    <row r="27" spans="1:10" s="17" customFormat="1" ht="47.25">
      <c r="A27" s="10"/>
      <c r="B27" s="108" t="s">
        <v>280</v>
      </c>
      <c r="C27" s="95" t="s">
        <v>208</v>
      </c>
      <c r="D27" s="99" t="s">
        <v>56</v>
      </c>
      <c r="E27" s="98">
        <v>6</v>
      </c>
      <c r="F27" s="98"/>
      <c r="G27" s="298"/>
      <c r="H27" s="40"/>
      <c r="I27" s="40">
        <f t="shared" si="0"/>
        <v>0</v>
      </c>
      <c r="J27" s="293"/>
    </row>
    <row r="28" spans="1:10" s="17" customFormat="1" ht="47.25">
      <c r="A28" s="10"/>
      <c r="B28" s="108" t="s">
        <v>281</v>
      </c>
      <c r="C28" s="95" t="s">
        <v>209</v>
      </c>
      <c r="D28" s="99" t="s">
        <v>56</v>
      </c>
      <c r="E28" s="98">
        <v>18</v>
      </c>
      <c r="F28" s="98"/>
      <c r="G28" s="298"/>
      <c r="H28" s="40"/>
      <c r="I28" s="40">
        <f t="shared" si="0"/>
        <v>0</v>
      </c>
      <c r="J28" s="293"/>
    </row>
    <row r="29" spans="1:10" s="17" customFormat="1">
      <c r="A29" s="10"/>
      <c r="B29" s="105" t="s">
        <v>61</v>
      </c>
      <c r="C29" s="95" t="s">
        <v>276</v>
      </c>
      <c r="D29" s="99"/>
      <c r="E29" s="98"/>
      <c r="F29" s="98"/>
      <c r="G29" s="98"/>
      <c r="H29" s="40"/>
      <c r="I29" s="40"/>
      <c r="J29" s="293"/>
    </row>
    <row r="30" spans="1:10" s="17" customFormat="1" ht="47.25">
      <c r="A30" s="10"/>
      <c r="B30" s="108" t="s">
        <v>222</v>
      </c>
      <c r="C30" s="95" t="s">
        <v>182</v>
      </c>
      <c r="D30" s="99" t="s">
        <v>56</v>
      </c>
      <c r="E30" s="98">
        <v>84</v>
      </c>
      <c r="F30" s="98"/>
      <c r="G30" s="298"/>
      <c r="H30" s="40"/>
      <c r="I30" s="40">
        <f>ROUND(H30*E30,2)</f>
        <v>0</v>
      </c>
      <c r="J30" s="293"/>
    </row>
    <row r="31" spans="1:10" s="17" customFormat="1" ht="47.25">
      <c r="A31" s="10"/>
      <c r="B31" s="108" t="s">
        <v>257</v>
      </c>
      <c r="C31" s="95" t="s">
        <v>186</v>
      </c>
      <c r="D31" s="99" t="s">
        <v>56</v>
      </c>
      <c r="E31" s="98">
        <v>6</v>
      </c>
      <c r="F31" s="98"/>
      <c r="G31" s="298"/>
      <c r="H31" s="40"/>
      <c r="I31" s="40">
        <f t="shared" ref="I31:I35" si="1">ROUND(H31*E31,2)</f>
        <v>0</v>
      </c>
      <c r="J31" s="293"/>
    </row>
    <row r="32" spans="1:10" s="17" customFormat="1" ht="47.25">
      <c r="A32" s="10"/>
      <c r="B32" s="108" t="s">
        <v>269</v>
      </c>
      <c r="C32" s="95" t="s">
        <v>187</v>
      </c>
      <c r="D32" s="99" t="s">
        <v>56</v>
      </c>
      <c r="E32" s="98">
        <v>6</v>
      </c>
      <c r="F32" s="98"/>
      <c r="G32" s="298"/>
      <c r="H32" s="40"/>
      <c r="I32" s="40">
        <f t="shared" si="1"/>
        <v>0</v>
      </c>
      <c r="J32" s="293"/>
    </row>
    <row r="33" spans="1:12" s="17" customFormat="1" ht="47.25">
      <c r="A33" s="10"/>
      <c r="B33" s="108" t="s">
        <v>282</v>
      </c>
      <c r="C33" s="95" t="s">
        <v>188</v>
      </c>
      <c r="D33" s="99" t="s">
        <v>56</v>
      </c>
      <c r="E33" s="98">
        <v>36</v>
      </c>
      <c r="F33" s="98"/>
      <c r="G33" s="298"/>
      <c r="H33" s="40"/>
      <c r="I33" s="40">
        <f t="shared" si="1"/>
        <v>0</v>
      </c>
      <c r="J33" s="293"/>
    </row>
    <row r="34" spans="1:12" s="17" customFormat="1" ht="47.25">
      <c r="A34" s="10"/>
      <c r="B34" s="108" t="s">
        <v>283</v>
      </c>
      <c r="C34" s="95" t="s">
        <v>189</v>
      </c>
      <c r="D34" s="99" t="s">
        <v>56</v>
      </c>
      <c r="E34" s="98">
        <v>24</v>
      </c>
      <c r="F34" s="98"/>
      <c r="G34" s="298"/>
      <c r="H34" s="40"/>
      <c r="I34" s="40">
        <f t="shared" si="1"/>
        <v>0</v>
      </c>
      <c r="J34" s="293"/>
    </row>
    <row r="35" spans="1:12" s="17" customFormat="1" ht="78.75">
      <c r="A35" s="10"/>
      <c r="B35" s="108" t="s">
        <v>284</v>
      </c>
      <c r="C35" s="95" t="s">
        <v>785</v>
      </c>
      <c r="D35" s="99" t="s">
        <v>56</v>
      </c>
      <c r="E35" s="98">
        <v>24</v>
      </c>
      <c r="F35" s="98"/>
      <c r="G35" s="298"/>
      <c r="H35" s="40"/>
      <c r="I35" s="40">
        <f t="shared" si="1"/>
        <v>0</v>
      </c>
      <c r="J35" s="293"/>
    </row>
    <row r="36" spans="1:12" s="17" customFormat="1">
      <c r="A36" s="10"/>
      <c r="B36" s="109"/>
      <c r="C36" s="251"/>
      <c r="D36" s="113"/>
      <c r="E36" s="103"/>
      <c r="F36" s="103"/>
      <c r="G36" s="103"/>
      <c r="H36" s="221"/>
      <c r="I36" s="221"/>
      <c r="J36" s="293"/>
    </row>
    <row r="37" spans="1:12" s="17" customFormat="1">
      <c r="A37" s="10"/>
      <c r="B37" s="108"/>
      <c r="C37" s="95"/>
      <c r="D37" s="99"/>
      <c r="E37" s="98"/>
      <c r="F37" s="98"/>
      <c r="G37" s="98"/>
      <c r="H37" s="40"/>
      <c r="I37" s="40"/>
      <c r="J37" s="293"/>
    </row>
    <row r="38" spans="1:12" s="17" customFormat="1">
      <c r="A38" s="10"/>
      <c r="B38" s="105" t="s">
        <v>62</v>
      </c>
      <c r="C38" s="95" t="s">
        <v>231</v>
      </c>
      <c r="D38" s="99"/>
      <c r="E38" s="98"/>
      <c r="F38" s="98"/>
      <c r="G38" s="98"/>
      <c r="H38" s="40"/>
      <c r="I38" s="40"/>
      <c r="J38" s="293"/>
    </row>
    <row r="39" spans="1:12" s="17" customFormat="1" ht="31.5">
      <c r="A39" s="10"/>
      <c r="B39" s="108" t="s">
        <v>285</v>
      </c>
      <c r="C39" s="101" t="s">
        <v>781</v>
      </c>
      <c r="D39" s="99" t="s">
        <v>56</v>
      </c>
      <c r="E39" s="98">
        <v>3</v>
      </c>
      <c r="F39" s="98"/>
      <c r="G39" s="298"/>
      <c r="H39" s="40"/>
      <c r="I39" s="40">
        <f>ROUND(H39*E39,2)</f>
        <v>0</v>
      </c>
      <c r="J39" s="293"/>
    </row>
    <row r="40" spans="1:12" s="17" customFormat="1">
      <c r="A40" s="10"/>
      <c r="B40" s="108" t="s">
        <v>63</v>
      </c>
      <c r="C40" s="101" t="s">
        <v>59</v>
      </c>
      <c r="D40" s="99"/>
      <c r="E40" s="98"/>
      <c r="F40" s="98"/>
      <c r="G40" s="98"/>
      <c r="H40" s="40"/>
      <c r="I40" s="40"/>
      <c r="J40" s="293"/>
    </row>
    <row r="41" spans="1:12" s="17" customFormat="1" ht="47.25">
      <c r="A41" s="10"/>
      <c r="B41" s="108" t="s">
        <v>286</v>
      </c>
      <c r="C41" s="101" t="s">
        <v>165</v>
      </c>
      <c r="D41" s="99" t="s">
        <v>20</v>
      </c>
      <c r="E41" s="98">
        <v>12</v>
      </c>
      <c r="F41" s="98"/>
      <c r="G41" s="298"/>
      <c r="H41" s="40"/>
      <c r="I41" s="40">
        <f>ROUND(H41*E41,2)</f>
        <v>0</v>
      </c>
      <c r="J41" s="293"/>
    </row>
    <row r="42" spans="1:12" s="17" customFormat="1" ht="31.5">
      <c r="A42" s="10"/>
      <c r="B42" s="108" t="s">
        <v>287</v>
      </c>
      <c r="C42" s="101" t="s">
        <v>166</v>
      </c>
      <c r="D42" s="99" t="s">
        <v>15</v>
      </c>
      <c r="E42" s="98">
        <v>3</v>
      </c>
      <c r="F42" s="98"/>
      <c r="G42" s="298"/>
      <c r="H42" s="40"/>
      <c r="I42" s="40">
        <f t="shared" ref="I42:I44" si="2">ROUND(H42*E42,2)</f>
        <v>0</v>
      </c>
      <c r="J42" s="293"/>
    </row>
    <row r="43" spans="1:12" s="17" customFormat="1" ht="31.5">
      <c r="A43" s="10"/>
      <c r="B43" s="108" t="s">
        <v>288</v>
      </c>
      <c r="C43" s="101" t="s">
        <v>167</v>
      </c>
      <c r="D43" s="99" t="s">
        <v>20</v>
      </c>
      <c r="E43" s="98">
        <v>13.5</v>
      </c>
      <c r="F43" s="98"/>
      <c r="G43" s="298"/>
      <c r="H43" s="40"/>
      <c r="I43" s="40">
        <f t="shared" si="2"/>
        <v>0</v>
      </c>
      <c r="J43" s="293"/>
    </row>
    <row r="44" spans="1:12" s="17" customFormat="1" ht="31.5">
      <c r="A44" s="10"/>
      <c r="B44" s="108" t="s">
        <v>289</v>
      </c>
      <c r="C44" s="101" t="s">
        <v>164</v>
      </c>
      <c r="D44" s="99" t="s">
        <v>56</v>
      </c>
      <c r="E44" s="98">
        <v>3</v>
      </c>
      <c r="F44" s="98"/>
      <c r="G44" s="298"/>
      <c r="H44" s="40"/>
      <c r="I44" s="40">
        <f t="shared" si="2"/>
        <v>0</v>
      </c>
      <c r="J44" s="293"/>
    </row>
    <row r="45" spans="1:12" s="17" customFormat="1">
      <c r="A45" s="10"/>
      <c r="B45" s="33"/>
      <c r="C45" s="34"/>
      <c r="D45" s="35"/>
      <c r="E45" s="39"/>
      <c r="F45" s="40"/>
      <c r="G45" s="40"/>
      <c r="H45" s="40"/>
      <c r="I45" s="40"/>
    </row>
    <row r="46" spans="1:12" s="17" customFormat="1">
      <c r="A46" s="10"/>
      <c r="B46" s="33"/>
      <c r="C46" s="50" t="s">
        <v>8</v>
      </c>
      <c r="D46" s="35"/>
      <c r="E46" s="39"/>
      <c r="F46" s="40"/>
      <c r="G46" s="40"/>
      <c r="H46" s="40"/>
      <c r="I46" s="61">
        <f>SUM(I17:I45)</f>
        <v>0</v>
      </c>
      <c r="J46" s="292"/>
      <c r="K46" s="292"/>
      <c r="L46" s="294"/>
    </row>
    <row r="47" spans="1:12" s="17" customFormat="1">
      <c r="A47" s="10"/>
      <c r="B47" s="33"/>
      <c r="C47" s="34"/>
      <c r="D47" s="35"/>
      <c r="E47" s="39"/>
      <c r="F47" s="40"/>
      <c r="G47" s="40"/>
      <c r="H47" s="40"/>
      <c r="I47" s="40"/>
    </row>
    <row r="48" spans="1:12" s="17" customFormat="1">
      <c r="A48" s="10"/>
      <c r="B48" s="33"/>
      <c r="C48" s="34"/>
      <c r="D48" s="35"/>
      <c r="E48" s="39"/>
      <c r="F48" s="40"/>
      <c r="G48" s="40"/>
      <c r="H48" s="40"/>
      <c r="I48" s="40"/>
    </row>
    <row r="49" spans="1:9" s="10" customFormat="1">
      <c r="B49" s="33"/>
      <c r="C49" s="51" t="s">
        <v>7</v>
      </c>
      <c r="D49" s="66"/>
      <c r="E49" s="39"/>
      <c r="F49" s="40"/>
      <c r="G49" s="128"/>
      <c r="H49" s="46"/>
      <c r="I49" s="54">
        <f>SUM(I14:I48)/2</f>
        <v>0</v>
      </c>
    </row>
    <row r="50" spans="1:9" s="10" customFormat="1">
      <c r="B50" s="27"/>
      <c r="C50" s="67"/>
      <c r="D50" s="68"/>
      <c r="E50" s="30"/>
      <c r="F50" s="30"/>
      <c r="G50" s="30"/>
      <c r="H50" s="30"/>
      <c r="I50" s="30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73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70" customFormat="1">
      <c r="A72" s="74"/>
      <c r="B72" s="69"/>
      <c r="D72" s="47"/>
      <c r="E72" s="71"/>
      <c r="F72" s="72"/>
      <c r="G72" s="72"/>
      <c r="H72" s="72"/>
      <c r="I72" s="47"/>
    </row>
    <row r="73" spans="1:9" s="70" customFormat="1">
      <c r="A73" s="74"/>
      <c r="B73" s="69"/>
      <c r="D73" s="47"/>
      <c r="E73" s="71"/>
      <c r="F73" s="72"/>
      <c r="G73" s="72"/>
      <c r="H73" s="72"/>
      <c r="I73" s="47"/>
    </row>
    <row r="74" spans="1:9" s="70" customFormat="1">
      <c r="A74" s="74"/>
      <c r="B74" s="69"/>
      <c r="D74" s="47"/>
      <c r="E74" s="71"/>
      <c r="F74" s="72"/>
      <c r="G74" s="72"/>
      <c r="H74" s="72"/>
      <c r="I74" s="47"/>
    </row>
    <row r="75" spans="1:9" s="10" customFormat="1">
      <c r="B75" s="69"/>
      <c r="C75" s="70"/>
      <c r="D75" s="47"/>
      <c r="E75" s="71"/>
      <c r="F75" s="72"/>
      <c r="G75" s="72"/>
      <c r="H75" s="72"/>
      <c r="I75" s="47"/>
    </row>
    <row r="76" spans="1:9" s="10" customFormat="1">
      <c r="B76" s="69"/>
      <c r="C76" s="70"/>
      <c r="D76" s="47"/>
      <c r="E76" s="71"/>
      <c r="F76" s="72"/>
      <c r="G76" s="72"/>
      <c r="H76" s="72"/>
      <c r="I76" s="47"/>
    </row>
    <row r="77" spans="1:9" s="10" customFormat="1">
      <c r="B77" s="69"/>
      <c r="C77" s="70"/>
      <c r="D77" s="47"/>
      <c r="E77" s="71"/>
      <c r="F77" s="72"/>
      <c r="G77" s="72"/>
      <c r="H77" s="72"/>
      <c r="I77" s="47"/>
    </row>
    <row r="78" spans="1:9" s="10" customFormat="1">
      <c r="B78" s="69"/>
      <c r="C78" s="70"/>
      <c r="D78" s="47"/>
      <c r="E78" s="71"/>
      <c r="F78" s="72"/>
      <c r="G78" s="72"/>
      <c r="H78" s="72"/>
      <c r="I78" s="47"/>
    </row>
    <row r="79" spans="1:9" s="10" customFormat="1">
      <c r="B79" s="69"/>
      <c r="C79" s="70"/>
      <c r="D79" s="47"/>
      <c r="E79" s="71"/>
      <c r="F79" s="72"/>
      <c r="G79" s="72"/>
      <c r="H79" s="72"/>
      <c r="I79" s="47"/>
    </row>
    <row r="80" spans="1:9" s="10" customFormat="1">
      <c r="B80" s="69"/>
      <c r="D80" s="41"/>
      <c r="E80" s="41"/>
      <c r="F80" s="75"/>
      <c r="G80" s="75"/>
      <c r="H80" s="75"/>
      <c r="I80" s="41"/>
    </row>
    <row r="81" spans="2:9" s="10" customFormat="1">
      <c r="B81" s="69"/>
      <c r="D81" s="41"/>
      <c r="E81" s="41"/>
      <c r="F81" s="75"/>
      <c r="G81" s="75"/>
      <c r="H81" s="75"/>
      <c r="I81" s="41"/>
    </row>
    <row r="82" spans="2:9" s="10" customFormat="1">
      <c r="B82" s="69"/>
      <c r="D82" s="41"/>
      <c r="E82" s="41"/>
      <c r="F82" s="41"/>
      <c r="G82" s="41"/>
      <c r="H82" s="41"/>
      <c r="I82" s="41"/>
    </row>
    <row r="83" spans="2:9" s="10" customFormat="1">
      <c r="B83" s="69"/>
      <c r="D83" s="41"/>
      <c r="E83" s="41"/>
      <c r="F83" s="41"/>
      <c r="G83" s="41"/>
      <c r="H83" s="41"/>
      <c r="I83" s="41"/>
    </row>
    <row r="84" spans="2:9" s="10" customFormat="1">
      <c r="B84" s="69"/>
      <c r="D84" s="41"/>
      <c r="E84" s="41"/>
      <c r="F84" s="41"/>
      <c r="G84" s="41"/>
      <c r="H84" s="41"/>
      <c r="I84" s="41"/>
    </row>
    <row r="85" spans="2:9" s="10" customFormat="1">
      <c r="B85" s="69"/>
      <c r="D85" s="41"/>
      <c r="E85" s="41"/>
      <c r="F85" s="41"/>
      <c r="G85" s="41"/>
      <c r="H85" s="41"/>
      <c r="I85" s="41"/>
    </row>
    <row r="86" spans="2:9" s="10" customFormat="1">
      <c r="B86" s="69"/>
      <c r="D86" s="41"/>
      <c r="E86" s="41"/>
      <c r="F86" s="41"/>
      <c r="G86" s="41"/>
      <c r="H86" s="41"/>
      <c r="I86" s="41"/>
    </row>
    <row r="87" spans="2:9" s="10" customFormat="1">
      <c r="B87" s="69"/>
      <c r="D87" s="41"/>
      <c r="E87" s="41"/>
      <c r="F87" s="41"/>
      <c r="G87" s="41"/>
      <c r="H87" s="41"/>
      <c r="I87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rowBreaks count="1" manualBreakCount="1">
    <brk id="36" max="16383" man="1"/>
  </row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showGridLines="0" showZeros="0" topLeftCell="A6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1" width="13.71093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38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910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63" hidden="1">
      <c r="A9" s="10"/>
      <c r="B9" s="18">
        <v>1</v>
      </c>
      <c r="C9" s="19" t="s">
        <v>1010</v>
      </c>
      <c r="D9" s="20"/>
      <c r="E9" s="21"/>
      <c r="F9" s="20"/>
      <c r="G9" s="20"/>
      <c r="H9" s="20"/>
      <c r="I9" s="22">
        <f>I32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805</v>
      </c>
      <c r="D15" s="99"/>
      <c r="E15" s="97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67</v>
      </c>
      <c r="D16" s="99"/>
      <c r="E16" s="97"/>
      <c r="F16" s="98"/>
      <c r="G16" s="98"/>
      <c r="H16" s="40"/>
      <c r="I16" s="40"/>
    </row>
    <row r="17" spans="1:12" s="17" customFormat="1" ht="31.5">
      <c r="A17" s="10"/>
      <c r="B17" s="108" t="s">
        <v>218</v>
      </c>
      <c r="C17" s="157" t="s">
        <v>137</v>
      </c>
      <c r="D17" s="99" t="s">
        <v>56</v>
      </c>
      <c r="E17" s="98">
        <v>1</v>
      </c>
      <c r="F17" s="98"/>
      <c r="G17" s="298"/>
      <c r="H17" s="40"/>
      <c r="I17" s="40">
        <f>ROUND(H17*E17,2)</f>
        <v>0</v>
      </c>
      <c r="J17" s="293"/>
    </row>
    <row r="18" spans="1:12" s="17" customFormat="1" ht="31.5">
      <c r="A18" s="10"/>
      <c r="B18" s="108" t="s">
        <v>219</v>
      </c>
      <c r="C18" s="157" t="s">
        <v>138</v>
      </c>
      <c r="D18" s="99" t="s">
        <v>56</v>
      </c>
      <c r="E18" s="98">
        <v>1</v>
      </c>
      <c r="F18" s="98"/>
      <c r="G18" s="298"/>
      <c r="H18" s="40"/>
      <c r="I18" s="40">
        <f t="shared" ref="I18:I20" si="0">ROUND(H18*E18,2)</f>
        <v>0</v>
      </c>
      <c r="J18" s="293"/>
    </row>
    <row r="19" spans="1:12" s="17" customFormat="1" ht="31.5">
      <c r="A19" s="10"/>
      <c r="B19" s="108" t="s">
        <v>265</v>
      </c>
      <c r="C19" s="157" t="s">
        <v>140</v>
      </c>
      <c r="D19" s="99" t="s">
        <v>56</v>
      </c>
      <c r="E19" s="98">
        <v>1</v>
      </c>
      <c r="F19" s="98"/>
      <c r="G19" s="298"/>
      <c r="H19" s="40"/>
      <c r="I19" s="40">
        <f t="shared" si="0"/>
        <v>0</v>
      </c>
      <c r="J19" s="293"/>
    </row>
    <row r="20" spans="1:12" s="17" customFormat="1" ht="31.5">
      <c r="A20" s="10"/>
      <c r="B20" s="108" t="s">
        <v>266</v>
      </c>
      <c r="C20" s="157" t="s">
        <v>145</v>
      </c>
      <c r="D20" s="99" t="s">
        <v>56</v>
      </c>
      <c r="E20" s="98">
        <v>1</v>
      </c>
      <c r="F20" s="98"/>
      <c r="G20" s="298"/>
      <c r="H20" s="40"/>
      <c r="I20" s="40">
        <f t="shared" si="0"/>
        <v>0</v>
      </c>
      <c r="J20" s="293"/>
    </row>
    <row r="21" spans="1:12" s="17" customFormat="1">
      <c r="A21" s="10"/>
      <c r="B21" s="105" t="s">
        <v>53</v>
      </c>
      <c r="C21" s="95" t="s">
        <v>231</v>
      </c>
      <c r="D21" s="99"/>
      <c r="E21" s="97"/>
      <c r="F21" s="98"/>
      <c r="G21" s="98"/>
      <c r="H21" s="40"/>
      <c r="I21" s="40"/>
      <c r="J21" s="293"/>
    </row>
    <row r="22" spans="1:12" s="17" customFormat="1" ht="31.5">
      <c r="A22" s="10"/>
      <c r="B22" s="108" t="s">
        <v>220</v>
      </c>
      <c r="C22" s="157" t="s">
        <v>297</v>
      </c>
      <c r="D22" s="99" t="s">
        <v>56</v>
      </c>
      <c r="E22" s="98">
        <v>2</v>
      </c>
      <c r="F22" s="98"/>
      <c r="G22" s="298"/>
      <c r="H22" s="40"/>
      <c r="I22" s="40">
        <f>ROUND(H22*E22,2)</f>
        <v>0</v>
      </c>
      <c r="J22" s="293"/>
    </row>
    <row r="23" spans="1:12" s="17" customFormat="1" ht="31.5">
      <c r="A23" s="10"/>
      <c r="B23" s="108" t="s">
        <v>291</v>
      </c>
      <c r="C23" s="157" t="s">
        <v>272</v>
      </c>
      <c r="D23" s="99" t="s">
        <v>56</v>
      </c>
      <c r="E23" s="98">
        <v>4</v>
      </c>
      <c r="F23" s="98"/>
      <c r="G23" s="298"/>
      <c r="H23" s="40"/>
      <c r="I23" s="40">
        <f t="shared" ref="I23:I24" si="1">ROUND(H23*E23,2)</f>
        <v>0</v>
      </c>
      <c r="J23" s="293"/>
    </row>
    <row r="24" spans="1:12" s="17" customFormat="1" ht="31.5">
      <c r="A24" s="10"/>
      <c r="B24" s="108" t="s">
        <v>292</v>
      </c>
      <c r="C24" s="157" t="s">
        <v>781</v>
      </c>
      <c r="D24" s="99" t="s">
        <v>56</v>
      </c>
      <c r="E24" s="98">
        <v>6</v>
      </c>
      <c r="F24" s="98"/>
      <c r="G24" s="298"/>
      <c r="H24" s="40"/>
      <c r="I24" s="40">
        <f t="shared" si="1"/>
        <v>0</v>
      </c>
      <c r="J24" s="293"/>
    </row>
    <row r="25" spans="1:12" s="17" customFormat="1">
      <c r="A25" s="10"/>
      <c r="B25" s="105" t="s">
        <v>60</v>
      </c>
      <c r="C25" s="265" t="s">
        <v>59</v>
      </c>
      <c r="D25" s="96"/>
      <c r="E25" s="97"/>
      <c r="F25" s="98"/>
      <c r="G25" s="98"/>
      <c r="H25" s="40"/>
      <c r="I25" s="40"/>
      <c r="J25" s="293"/>
    </row>
    <row r="26" spans="1:12" s="17" customFormat="1" ht="47.25">
      <c r="A26" s="10"/>
      <c r="B26" s="108" t="s">
        <v>221</v>
      </c>
      <c r="C26" s="95" t="s">
        <v>165</v>
      </c>
      <c r="D26" s="99" t="s">
        <v>20</v>
      </c>
      <c r="E26" s="97">
        <v>24</v>
      </c>
      <c r="F26" s="98"/>
      <c r="G26" s="298"/>
      <c r="H26" s="40"/>
      <c r="I26" s="40">
        <f>ROUND(H26*E26,2)</f>
        <v>0</v>
      </c>
      <c r="J26" s="293"/>
    </row>
    <row r="27" spans="1:12" s="17" customFormat="1" ht="31.5">
      <c r="A27" s="10"/>
      <c r="B27" s="108" t="s">
        <v>267</v>
      </c>
      <c r="C27" s="95" t="s">
        <v>162</v>
      </c>
      <c r="D27" s="99" t="s">
        <v>56</v>
      </c>
      <c r="E27" s="97">
        <v>2</v>
      </c>
      <c r="F27" s="98"/>
      <c r="G27" s="298"/>
      <c r="H27" s="40"/>
      <c r="I27" s="40">
        <f t="shared" ref="I27:I30" si="2">ROUND(H27*E27,2)</f>
        <v>0</v>
      </c>
      <c r="J27" s="293"/>
    </row>
    <row r="28" spans="1:12" s="17" customFormat="1" ht="31.5">
      <c r="A28" s="10"/>
      <c r="B28" s="108" t="s">
        <v>268</v>
      </c>
      <c r="C28" s="95" t="s">
        <v>166</v>
      </c>
      <c r="D28" s="96" t="s">
        <v>15</v>
      </c>
      <c r="E28" s="97">
        <v>6.6</v>
      </c>
      <c r="F28" s="98"/>
      <c r="G28" s="298"/>
      <c r="H28" s="40"/>
      <c r="I28" s="40">
        <f t="shared" si="2"/>
        <v>0</v>
      </c>
      <c r="J28" s="293"/>
    </row>
    <row r="29" spans="1:12" s="17" customFormat="1" ht="31.5">
      <c r="A29" s="10"/>
      <c r="B29" s="108" t="s">
        <v>277</v>
      </c>
      <c r="C29" s="157" t="s">
        <v>167</v>
      </c>
      <c r="D29" s="99" t="s">
        <v>20</v>
      </c>
      <c r="E29" s="98">
        <v>7.7</v>
      </c>
      <c r="F29" s="98"/>
      <c r="G29" s="298"/>
      <c r="H29" s="40"/>
      <c r="I29" s="40">
        <f t="shared" si="2"/>
        <v>0</v>
      </c>
      <c r="J29" s="293"/>
    </row>
    <row r="30" spans="1:12" s="17" customFormat="1" ht="31.5">
      <c r="A30" s="10"/>
      <c r="B30" s="108" t="s">
        <v>278</v>
      </c>
      <c r="C30" s="95" t="s">
        <v>163</v>
      </c>
      <c r="D30" s="96" t="s">
        <v>56</v>
      </c>
      <c r="E30" s="97">
        <v>2</v>
      </c>
      <c r="F30" s="98"/>
      <c r="G30" s="298"/>
      <c r="H30" s="40"/>
      <c r="I30" s="40">
        <f t="shared" si="2"/>
        <v>0</v>
      </c>
      <c r="J30" s="293"/>
    </row>
    <row r="31" spans="1:12" s="17" customFormat="1">
      <c r="A31" s="10"/>
      <c r="B31" s="33"/>
      <c r="C31" s="34"/>
      <c r="D31" s="35"/>
      <c r="E31" s="39"/>
      <c r="F31" s="40"/>
      <c r="G31" s="40"/>
      <c r="H31" s="40"/>
      <c r="I31" s="40"/>
    </row>
    <row r="32" spans="1:12" s="17" customFormat="1">
      <c r="A32" s="10"/>
      <c r="B32" s="33"/>
      <c r="C32" s="50" t="s">
        <v>8</v>
      </c>
      <c r="D32" s="35"/>
      <c r="E32" s="39"/>
      <c r="F32" s="40"/>
      <c r="G32" s="40"/>
      <c r="H32" s="40"/>
      <c r="I32" s="61">
        <f>SUM(I17:I31)</f>
        <v>0</v>
      </c>
      <c r="J32" s="292"/>
      <c r="K32" s="292"/>
      <c r="L32" s="294"/>
    </row>
    <row r="33" spans="1:9" s="17" customFormat="1">
      <c r="A33" s="10"/>
      <c r="B33" s="33"/>
      <c r="C33" s="34"/>
      <c r="D33" s="35"/>
      <c r="E33" s="36"/>
      <c r="F33" s="37"/>
      <c r="G33" s="37"/>
      <c r="H33" s="37"/>
      <c r="I33" s="37"/>
    </row>
    <row r="34" spans="1:9" s="17" customFormat="1">
      <c r="A34" s="10"/>
      <c r="B34" s="33"/>
      <c r="C34" s="34"/>
      <c r="D34" s="35"/>
      <c r="E34" s="36"/>
      <c r="F34" s="37"/>
      <c r="G34" s="37"/>
      <c r="H34" s="37"/>
      <c r="I34" s="37"/>
    </row>
    <row r="35" spans="1:9" s="10" customFormat="1">
      <c r="B35" s="33"/>
      <c r="C35" s="51" t="s">
        <v>7</v>
      </c>
      <c r="D35" s="66"/>
      <c r="E35" s="39"/>
      <c r="F35" s="40"/>
      <c r="G35" s="128"/>
      <c r="H35" s="45"/>
      <c r="I35" s="54">
        <f>SUM(I14:I34)/2</f>
        <v>0</v>
      </c>
    </row>
    <row r="36" spans="1:9" s="10" customFormat="1">
      <c r="B36" s="27"/>
      <c r="C36" s="67"/>
      <c r="D36" s="68"/>
      <c r="E36" s="30"/>
      <c r="F36" s="30"/>
      <c r="G36" s="30"/>
      <c r="H36" s="30"/>
      <c r="I36" s="30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10" customFormat="1">
      <c r="B38" s="69"/>
      <c r="C38" s="70"/>
      <c r="D38" s="47"/>
      <c r="E38" s="71"/>
      <c r="F38" s="72"/>
      <c r="G38" s="72"/>
      <c r="H38" s="72"/>
      <c r="I38" s="73"/>
    </row>
    <row r="39" spans="1:9" s="10" customFormat="1">
      <c r="B39" s="69"/>
      <c r="C39" s="70"/>
      <c r="D39" s="47"/>
      <c r="E39" s="71"/>
      <c r="F39" s="72"/>
      <c r="G39" s="72"/>
      <c r="H39" s="72"/>
      <c r="I39" s="47"/>
    </row>
    <row r="40" spans="1:9" s="10" customFormat="1">
      <c r="B40" s="69"/>
      <c r="C40" s="70"/>
      <c r="D40" s="47"/>
      <c r="E40" s="71"/>
      <c r="F40" s="72"/>
      <c r="G40" s="72"/>
      <c r="H40" s="72"/>
      <c r="I40" s="47"/>
    </row>
    <row r="41" spans="1:9" s="10" customFormat="1">
      <c r="B41" s="69"/>
      <c r="C41" s="70"/>
      <c r="D41" s="47"/>
      <c r="E41" s="71"/>
      <c r="F41" s="72"/>
      <c r="G41" s="72"/>
      <c r="H41" s="72"/>
      <c r="I41" s="47"/>
    </row>
    <row r="42" spans="1:9" s="10" customFormat="1">
      <c r="B42" s="69"/>
      <c r="C42" s="70"/>
      <c r="D42" s="47"/>
      <c r="E42" s="71"/>
      <c r="F42" s="72"/>
      <c r="G42" s="72"/>
      <c r="H42" s="72"/>
      <c r="I42" s="47"/>
    </row>
    <row r="43" spans="1:9" s="10" customFormat="1">
      <c r="B43" s="69"/>
      <c r="C43" s="70"/>
      <c r="D43" s="47"/>
      <c r="E43" s="71"/>
      <c r="F43" s="72"/>
      <c r="G43" s="72"/>
      <c r="H43" s="72"/>
      <c r="I43" s="47"/>
    </row>
    <row r="44" spans="1:9" s="10" customFormat="1">
      <c r="B44" s="69"/>
      <c r="C44" s="70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10" customFormat="1">
      <c r="B61" s="69"/>
      <c r="C61" s="70"/>
      <c r="D61" s="47"/>
      <c r="E61" s="71"/>
      <c r="F61" s="72"/>
      <c r="G61" s="72"/>
      <c r="H61" s="72"/>
      <c r="I61" s="47"/>
    </row>
    <row r="62" spans="1:9" s="10" customFormat="1">
      <c r="B62" s="69"/>
      <c r="C62" s="70"/>
      <c r="D62" s="47"/>
      <c r="E62" s="71"/>
      <c r="F62" s="72"/>
      <c r="G62" s="72"/>
      <c r="H62" s="72"/>
      <c r="I62" s="47"/>
    </row>
    <row r="63" spans="1:9" s="10" customFormat="1">
      <c r="B63" s="69"/>
      <c r="C63" s="70"/>
      <c r="D63" s="47"/>
      <c r="E63" s="71"/>
      <c r="F63" s="72"/>
      <c r="G63" s="72"/>
      <c r="H63" s="72"/>
      <c r="I63" s="47"/>
    </row>
    <row r="64" spans="1:9" s="10" customFormat="1">
      <c r="B64" s="69"/>
      <c r="C64" s="70"/>
      <c r="D64" s="47"/>
      <c r="E64" s="71"/>
      <c r="F64" s="72"/>
      <c r="G64" s="72"/>
      <c r="H64" s="72"/>
      <c r="I64" s="47"/>
    </row>
    <row r="65" spans="2:9" s="10" customFormat="1">
      <c r="B65" s="69"/>
      <c r="C65" s="70"/>
      <c r="D65" s="47"/>
      <c r="E65" s="71"/>
      <c r="F65" s="72"/>
      <c r="G65" s="72"/>
      <c r="H65" s="72"/>
      <c r="I65" s="47"/>
    </row>
    <row r="66" spans="2:9" s="10" customFormat="1">
      <c r="B66" s="69"/>
      <c r="D66" s="41"/>
      <c r="E66" s="41"/>
      <c r="F66" s="75"/>
      <c r="G66" s="75"/>
      <c r="H66" s="75"/>
      <c r="I66" s="41"/>
    </row>
    <row r="67" spans="2:9" s="10" customFormat="1">
      <c r="B67" s="69"/>
      <c r="D67" s="41"/>
      <c r="E67" s="41"/>
      <c r="F67" s="75"/>
      <c r="G67" s="75"/>
      <c r="H67" s="75"/>
      <c r="I67" s="41"/>
    </row>
    <row r="68" spans="2:9" s="10" customFormat="1">
      <c r="B68" s="69"/>
      <c r="D68" s="41"/>
      <c r="E68" s="41"/>
      <c r="F68" s="41"/>
      <c r="G68" s="41"/>
      <c r="H68" s="41"/>
      <c r="I68" s="41"/>
    </row>
    <row r="69" spans="2:9" s="10" customFormat="1">
      <c r="B69" s="69"/>
      <c r="D69" s="41"/>
      <c r="E69" s="41"/>
      <c r="F69" s="41"/>
      <c r="G69" s="41"/>
      <c r="H69" s="41"/>
      <c r="I69" s="41"/>
    </row>
    <row r="70" spans="2:9" s="10" customFormat="1">
      <c r="B70" s="69"/>
      <c r="D70" s="41"/>
      <c r="E70" s="41"/>
      <c r="F70" s="41"/>
      <c r="G70" s="41"/>
      <c r="H70" s="41"/>
      <c r="I70" s="41"/>
    </row>
    <row r="71" spans="2:9" s="10" customFormat="1">
      <c r="B71" s="69"/>
      <c r="D71" s="41"/>
      <c r="E71" s="41"/>
      <c r="F71" s="41"/>
      <c r="G71" s="41"/>
      <c r="H71" s="41"/>
      <c r="I71" s="41"/>
    </row>
    <row r="72" spans="2:9" s="10" customFormat="1">
      <c r="B72" s="69"/>
      <c r="D72" s="41"/>
      <c r="E72" s="41"/>
      <c r="F72" s="41"/>
      <c r="G72" s="41"/>
      <c r="H72" s="41"/>
      <c r="I72" s="41"/>
    </row>
    <row r="73" spans="2:9" s="10" customFormat="1">
      <c r="B73" s="69"/>
      <c r="D73" s="41"/>
      <c r="E73" s="41"/>
      <c r="F73" s="41"/>
      <c r="G73" s="41"/>
      <c r="H73" s="41"/>
      <c r="I73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showGridLines="0" showZeros="0" topLeftCell="A6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39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912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 hidden="1">
      <c r="A9" s="10"/>
      <c r="B9" s="18">
        <v>1</v>
      </c>
      <c r="C9" s="19" t="s">
        <v>1012</v>
      </c>
      <c r="D9" s="20"/>
      <c r="E9" s="21"/>
      <c r="F9" s="20"/>
      <c r="G9" s="20"/>
      <c r="H9" s="20"/>
      <c r="I9" s="22">
        <f>I35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786</v>
      </c>
      <c r="D15" s="99"/>
      <c r="E15" s="98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50</v>
      </c>
      <c r="D16" s="99"/>
      <c r="E16" s="98"/>
      <c r="F16" s="98"/>
      <c r="G16" s="98"/>
      <c r="H16" s="40"/>
      <c r="I16" s="40"/>
    </row>
    <row r="17" spans="1:10" s="17" customFormat="1" ht="63">
      <c r="A17" s="10"/>
      <c r="B17" s="108" t="s">
        <v>218</v>
      </c>
      <c r="C17" s="157" t="s">
        <v>72</v>
      </c>
      <c r="D17" s="99" t="s">
        <v>52</v>
      </c>
      <c r="E17" s="98">
        <v>3</v>
      </c>
      <c r="F17" s="98"/>
      <c r="G17" s="298"/>
      <c r="H17" s="40"/>
      <c r="I17" s="40">
        <f>ROUND(H17*E17,2)</f>
        <v>0</v>
      </c>
      <c r="J17" s="293"/>
    </row>
    <row r="18" spans="1:10" s="17" customFormat="1">
      <c r="A18" s="10"/>
      <c r="B18" s="105" t="s">
        <v>53</v>
      </c>
      <c r="C18" s="95" t="s">
        <v>67</v>
      </c>
      <c r="D18" s="99"/>
      <c r="E18" s="97"/>
      <c r="F18" s="98"/>
      <c r="G18" s="98"/>
      <c r="H18" s="40"/>
      <c r="I18" s="40"/>
      <c r="J18" s="293"/>
    </row>
    <row r="19" spans="1:10" s="17" customFormat="1" ht="31.5">
      <c r="A19" s="10"/>
      <c r="B19" s="108" t="s">
        <v>220</v>
      </c>
      <c r="C19" s="157" t="s">
        <v>136</v>
      </c>
      <c r="D19" s="99" t="s">
        <v>56</v>
      </c>
      <c r="E19" s="98">
        <v>3</v>
      </c>
      <c r="F19" s="98"/>
      <c r="G19" s="298"/>
      <c r="H19" s="40"/>
      <c r="I19" s="40">
        <f>ROUND(H19*E19,2)</f>
        <v>0</v>
      </c>
      <c r="J19" s="293"/>
    </row>
    <row r="20" spans="1:10" s="17" customFormat="1" ht="31.5">
      <c r="A20" s="10"/>
      <c r="B20" s="108" t="s">
        <v>291</v>
      </c>
      <c r="C20" s="157" t="s">
        <v>141</v>
      </c>
      <c r="D20" s="99" t="s">
        <v>56</v>
      </c>
      <c r="E20" s="98">
        <v>3</v>
      </c>
      <c r="F20" s="98"/>
      <c r="G20" s="298"/>
      <c r="H20" s="40"/>
      <c r="I20" s="40">
        <f t="shared" ref="I20:I24" si="0">ROUND(H20*E20,2)</f>
        <v>0</v>
      </c>
      <c r="J20" s="293"/>
    </row>
    <row r="21" spans="1:10" s="17" customFormat="1" ht="31.5">
      <c r="A21" s="10"/>
      <c r="B21" s="108" t="s">
        <v>292</v>
      </c>
      <c r="C21" s="157" t="s">
        <v>143</v>
      </c>
      <c r="D21" s="99" t="s">
        <v>56</v>
      </c>
      <c r="E21" s="98">
        <v>3</v>
      </c>
      <c r="F21" s="98"/>
      <c r="G21" s="298"/>
      <c r="H21" s="40"/>
      <c r="I21" s="40">
        <f t="shared" si="0"/>
        <v>0</v>
      </c>
      <c r="J21" s="293"/>
    </row>
    <row r="22" spans="1:10" s="17" customFormat="1" ht="31.5">
      <c r="A22" s="10"/>
      <c r="B22" s="108" t="s">
        <v>293</v>
      </c>
      <c r="C22" s="157" t="s">
        <v>144</v>
      </c>
      <c r="D22" s="99" t="s">
        <v>56</v>
      </c>
      <c r="E22" s="98">
        <v>3</v>
      </c>
      <c r="F22" s="98"/>
      <c r="G22" s="298"/>
      <c r="H22" s="40"/>
      <c r="I22" s="40">
        <f t="shared" si="0"/>
        <v>0</v>
      </c>
      <c r="J22" s="293"/>
    </row>
    <row r="23" spans="1:10" s="17" customFormat="1" ht="31.5">
      <c r="A23" s="10"/>
      <c r="B23" s="108" t="s">
        <v>294</v>
      </c>
      <c r="C23" s="157" t="s">
        <v>146</v>
      </c>
      <c r="D23" s="99" t="s">
        <v>56</v>
      </c>
      <c r="E23" s="98">
        <v>3</v>
      </c>
      <c r="F23" s="98"/>
      <c r="G23" s="298"/>
      <c r="H23" s="40"/>
      <c r="I23" s="40">
        <f t="shared" si="0"/>
        <v>0</v>
      </c>
      <c r="J23" s="293"/>
    </row>
    <row r="24" spans="1:10" s="17" customFormat="1" ht="31.5">
      <c r="A24" s="10"/>
      <c r="B24" s="108" t="s">
        <v>295</v>
      </c>
      <c r="C24" s="157" t="s">
        <v>147</v>
      </c>
      <c r="D24" s="99" t="s">
        <v>56</v>
      </c>
      <c r="E24" s="98">
        <v>3</v>
      </c>
      <c r="F24" s="98"/>
      <c r="G24" s="298"/>
      <c r="H24" s="40"/>
      <c r="I24" s="40">
        <f t="shared" si="0"/>
        <v>0</v>
      </c>
      <c r="J24" s="293"/>
    </row>
    <row r="25" spans="1:10" s="17" customFormat="1">
      <c r="A25" s="10"/>
      <c r="B25" s="105" t="s">
        <v>60</v>
      </c>
      <c r="C25" s="95" t="s">
        <v>231</v>
      </c>
      <c r="D25" s="99"/>
      <c r="E25" s="97"/>
      <c r="F25" s="98"/>
      <c r="G25" s="98"/>
      <c r="H25" s="40"/>
      <c r="I25" s="40"/>
      <c r="J25" s="293"/>
    </row>
    <row r="26" spans="1:10" s="17" customFormat="1" ht="31.5">
      <c r="A26" s="10"/>
      <c r="B26" s="108" t="s">
        <v>221</v>
      </c>
      <c r="C26" s="157" t="s">
        <v>321</v>
      </c>
      <c r="D26" s="99" t="s">
        <v>56</v>
      </c>
      <c r="E26" s="98">
        <v>3</v>
      </c>
      <c r="F26" s="98"/>
      <c r="G26" s="298"/>
      <c r="H26" s="40"/>
      <c r="I26" s="40">
        <f>ROUND(H26*E26,2)</f>
        <v>0</v>
      </c>
      <c r="J26" s="293"/>
    </row>
    <row r="27" spans="1:10" s="17" customFormat="1" ht="31.5">
      <c r="A27" s="10"/>
      <c r="B27" s="108" t="s">
        <v>267</v>
      </c>
      <c r="C27" s="157" t="s">
        <v>322</v>
      </c>
      <c r="D27" s="99" t="s">
        <v>56</v>
      </c>
      <c r="E27" s="98">
        <v>6</v>
      </c>
      <c r="F27" s="98"/>
      <c r="G27" s="298"/>
      <c r="H27" s="40"/>
      <c r="I27" s="40">
        <f t="shared" ref="I27:I30" si="1">ROUND(H27*E27,2)</f>
        <v>0</v>
      </c>
      <c r="J27" s="293"/>
    </row>
    <row r="28" spans="1:10" s="17" customFormat="1" ht="31.5">
      <c r="A28" s="10"/>
      <c r="B28" s="108" t="s">
        <v>268</v>
      </c>
      <c r="C28" s="157" t="s">
        <v>272</v>
      </c>
      <c r="D28" s="99" t="s">
        <v>56</v>
      </c>
      <c r="E28" s="98">
        <v>3</v>
      </c>
      <c r="F28" s="98"/>
      <c r="G28" s="298"/>
      <c r="H28" s="40"/>
      <c r="I28" s="40">
        <f t="shared" si="1"/>
        <v>0</v>
      </c>
      <c r="J28" s="293"/>
    </row>
    <row r="29" spans="1:10" s="17" customFormat="1" ht="31.5">
      <c r="A29" s="10"/>
      <c r="B29" s="108" t="s">
        <v>277</v>
      </c>
      <c r="C29" s="157" t="s">
        <v>780</v>
      </c>
      <c r="D29" s="99" t="s">
        <v>56</v>
      </c>
      <c r="E29" s="98">
        <v>3</v>
      </c>
      <c r="F29" s="98"/>
      <c r="G29" s="298"/>
      <c r="H29" s="40"/>
      <c r="I29" s="40">
        <f t="shared" si="1"/>
        <v>0</v>
      </c>
      <c r="J29" s="293"/>
    </row>
    <row r="30" spans="1:10" s="17" customFormat="1" ht="31.5">
      <c r="A30" s="10"/>
      <c r="B30" s="108" t="s">
        <v>278</v>
      </c>
      <c r="C30" s="157" t="s">
        <v>781</v>
      </c>
      <c r="D30" s="99" t="s">
        <v>56</v>
      </c>
      <c r="E30" s="98">
        <v>6</v>
      </c>
      <c r="F30" s="98"/>
      <c r="G30" s="298"/>
      <c r="H30" s="40"/>
      <c r="I30" s="40">
        <f t="shared" si="1"/>
        <v>0</v>
      </c>
      <c r="J30" s="293"/>
    </row>
    <row r="31" spans="1:10" s="17" customFormat="1">
      <c r="A31" s="10"/>
      <c r="B31" s="105" t="s">
        <v>61</v>
      </c>
      <c r="C31" s="95" t="s">
        <v>57</v>
      </c>
      <c r="D31" s="96"/>
      <c r="E31" s="97"/>
      <c r="F31" s="98"/>
      <c r="G31" s="98"/>
      <c r="H31" s="40"/>
      <c r="I31" s="40"/>
      <c r="J31" s="293"/>
    </row>
    <row r="32" spans="1:10" s="17" customFormat="1" ht="31.5">
      <c r="A32" s="10"/>
      <c r="B32" s="108" t="s">
        <v>222</v>
      </c>
      <c r="C32" s="157" t="s">
        <v>210</v>
      </c>
      <c r="D32" s="99" t="s">
        <v>56</v>
      </c>
      <c r="E32" s="98">
        <v>3</v>
      </c>
      <c r="F32" s="98"/>
      <c r="G32" s="298"/>
      <c r="H32" s="40"/>
      <c r="I32" s="40">
        <f>ROUND(H32*E32,2)</f>
        <v>0</v>
      </c>
      <c r="J32" s="293"/>
    </row>
    <row r="33" spans="1:12" s="17" customFormat="1" ht="31.5">
      <c r="A33" s="10"/>
      <c r="B33" s="108" t="s">
        <v>257</v>
      </c>
      <c r="C33" s="157" t="s">
        <v>212</v>
      </c>
      <c r="D33" s="99" t="s">
        <v>20</v>
      </c>
      <c r="E33" s="98">
        <v>9</v>
      </c>
      <c r="F33" s="98"/>
      <c r="G33" s="298"/>
      <c r="H33" s="40"/>
      <c r="I33" s="40">
        <f>ROUND(H33*E33,2)</f>
        <v>0</v>
      </c>
      <c r="J33" s="293"/>
    </row>
    <row r="34" spans="1:12" s="17" customFormat="1">
      <c r="A34" s="10"/>
      <c r="B34" s="33"/>
      <c r="C34" s="34"/>
      <c r="D34" s="35"/>
      <c r="E34" s="39"/>
      <c r="F34" s="40"/>
      <c r="G34" s="40"/>
      <c r="H34" s="40"/>
      <c r="I34" s="40"/>
    </row>
    <row r="35" spans="1:12" s="17" customFormat="1">
      <c r="A35" s="10"/>
      <c r="B35" s="33"/>
      <c r="C35" s="50" t="s">
        <v>8</v>
      </c>
      <c r="D35" s="35"/>
      <c r="E35" s="39"/>
      <c r="F35" s="40"/>
      <c r="G35" s="40"/>
      <c r="H35" s="40"/>
      <c r="I35" s="61">
        <f>SUM(I17:I34)</f>
        <v>0</v>
      </c>
      <c r="J35" s="292"/>
      <c r="K35" s="292"/>
      <c r="L35" s="294"/>
    </row>
    <row r="36" spans="1:12" s="17" customFormat="1">
      <c r="A36" s="10"/>
      <c r="B36" s="33"/>
      <c r="C36" s="34"/>
      <c r="D36" s="35"/>
      <c r="E36" s="39"/>
      <c r="F36" s="40"/>
      <c r="G36" s="40"/>
      <c r="H36" s="40"/>
      <c r="I36" s="40"/>
    </row>
    <row r="37" spans="1:12" s="17" customFormat="1">
      <c r="A37" s="10"/>
      <c r="B37" s="33"/>
      <c r="C37" s="34"/>
      <c r="D37" s="35"/>
      <c r="E37" s="39"/>
      <c r="F37" s="40"/>
      <c r="G37" s="40"/>
      <c r="H37" s="40"/>
      <c r="I37" s="40"/>
    </row>
    <row r="38" spans="1:12" s="10" customFormat="1">
      <c r="B38" s="33"/>
      <c r="C38" s="51" t="s">
        <v>7</v>
      </c>
      <c r="D38" s="66"/>
      <c r="E38" s="39"/>
      <c r="F38" s="40"/>
      <c r="G38" s="128"/>
      <c r="H38" s="46"/>
      <c r="I38" s="54">
        <f>SUM(I14:I37)/2</f>
        <v>0</v>
      </c>
    </row>
    <row r="39" spans="1:12" s="10" customFormat="1">
      <c r="B39" s="27"/>
      <c r="C39" s="67"/>
      <c r="D39" s="68"/>
      <c r="E39" s="30"/>
      <c r="F39" s="30"/>
      <c r="G39" s="30"/>
      <c r="H39" s="30"/>
      <c r="I39" s="30"/>
    </row>
    <row r="40" spans="1:12" s="10" customFormat="1">
      <c r="B40" s="69"/>
      <c r="C40" s="70"/>
      <c r="D40" s="47"/>
      <c r="E40" s="71"/>
      <c r="F40" s="72"/>
      <c r="G40" s="72"/>
      <c r="H40" s="72"/>
      <c r="I40" s="47"/>
    </row>
    <row r="41" spans="1:12" s="10" customFormat="1">
      <c r="B41" s="69"/>
      <c r="C41" s="70"/>
      <c r="D41" s="47"/>
      <c r="E41" s="71"/>
      <c r="F41" s="72"/>
      <c r="G41" s="72"/>
      <c r="H41" s="72"/>
      <c r="I41" s="73"/>
    </row>
    <row r="42" spans="1:12" s="10" customFormat="1">
      <c r="B42" s="69"/>
      <c r="C42" s="70"/>
      <c r="D42" s="47"/>
      <c r="E42" s="71"/>
      <c r="F42" s="72"/>
      <c r="G42" s="72"/>
      <c r="H42" s="72"/>
      <c r="I42" s="47"/>
    </row>
    <row r="43" spans="1:12" s="10" customFormat="1">
      <c r="B43" s="69"/>
      <c r="C43" s="70"/>
      <c r="D43" s="47"/>
      <c r="E43" s="71"/>
      <c r="F43" s="72"/>
      <c r="G43" s="72"/>
      <c r="H43" s="72"/>
      <c r="I43" s="47"/>
    </row>
    <row r="44" spans="1:12" s="10" customFormat="1">
      <c r="B44" s="69"/>
      <c r="C44" s="70"/>
      <c r="D44" s="47"/>
      <c r="E44" s="71"/>
      <c r="F44" s="72"/>
      <c r="G44" s="72"/>
      <c r="H44" s="72"/>
      <c r="I44" s="47"/>
    </row>
    <row r="45" spans="1:12" s="10" customFormat="1">
      <c r="B45" s="69"/>
      <c r="C45" s="70"/>
      <c r="D45" s="47"/>
      <c r="E45" s="71"/>
      <c r="F45" s="72"/>
      <c r="G45" s="72"/>
      <c r="H45" s="72"/>
      <c r="I45" s="47"/>
    </row>
    <row r="46" spans="1:12" s="10" customFormat="1">
      <c r="B46" s="69"/>
      <c r="C46" s="70"/>
      <c r="D46" s="47"/>
      <c r="E46" s="71"/>
      <c r="F46" s="72"/>
      <c r="G46" s="72"/>
      <c r="H46" s="72"/>
      <c r="I46" s="47"/>
    </row>
    <row r="47" spans="1:12" s="10" customFormat="1">
      <c r="B47" s="69"/>
      <c r="C47" s="70"/>
      <c r="D47" s="47"/>
      <c r="E47" s="71"/>
      <c r="F47" s="72"/>
      <c r="G47" s="72"/>
      <c r="H47" s="72"/>
      <c r="I47" s="47"/>
    </row>
    <row r="48" spans="1:12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10" customFormat="1">
      <c r="B64" s="69"/>
      <c r="C64" s="70"/>
      <c r="D64" s="47"/>
      <c r="E64" s="71"/>
      <c r="F64" s="72"/>
      <c r="G64" s="72"/>
      <c r="H64" s="72"/>
      <c r="I64" s="47"/>
    </row>
    <row r="65" spans="2:9" s="10" customFormat="1">
      <c r="B65" s="69"/>
      <c r="C65" s="70"/>
      <c r="D65" s="47"/>
      <c r="E65" s="71"/>
      <c r="F65" s="72"/>
      <c r="G65" s="72"/>
      <c r="H65" s="72"/>
      <c r="I65" s="47"/>
    </row>
    <row r="66" spans="2:9" s="10" customFormat="1">
      <c r="B66" s="69"/>
      <c r="C66" s="70"/>
      <c r="D66" s="47"/>
      <c r="E66" s="71"/>
      <c r="F66" s="72"/>
      <c r="G66" s="72"/>
      <c r="H66" s="72"/>
      <c r="I66" s="47"/>
    </row>
    <row r="67" spans="2:9" s="10" customFormat="1">
      <c r="B67" s="69"/>
      <c r="C67" s="70"/>
      <c r="D67" s="47"/>
      <c r="E67" s="71"/>
      <c r="F67" s="72"/>
      <c r="G67" s="72"/>
      <c r="H67" s="72"/>
      <c r="I67" s="47"/>
    </row>
    <row r="68" spans="2:9" s="10" customFormat="1">
      <c r="B68" s="69"/>
      <c r="C68" s="70"/>
      <c r="D68" s="47"/>
      <c r="E68" s="71"/>
      <c r="F68" s="72"/>
      <c r="G68" s="72"/>
      <c r="H68" s="72"/>
      <c r="I68" s="47"/>
    </row>
    <row r="69" spans="2:9" s="10" customFormat="1">
      <c r="B69" s="69"/>
      <c r="D69" s="41"/>
      <c r="E69" s="41"/>
      <c r="F69" s="75"/>
      <c r="G69" s="75"/>
      <c r="H69" s="75"/>
      <c r="I69" s="41"/>
    </row>
    <row r="70" spans="2:9" s="10" customFormat="1">
      <c r="B70" s="69"/>
      <c r="D70" s="41"/>
      <c r="E70" s="41"/>
      <c r="F70" s="75"/>
      <c r="G70" s="75"/>
      <c r="H70" s="75"/>
      <c r="I70" s="41"/>
    </row>
    <row r="71" spans="2:9" s="10" customFormat="1">
      <c r="B71" s="69"/>
      <c r="D71" s="41"/>
      <c r="E71" s="41"/>
      <c r="F71" s="41"/>
      <c r="G71" s="41"/>
      <c r="H71" s="41"/>
      <c r="I71" s="41"/>
    </row>
    <row r="72" spans="2:9" s="10" customFormat="1">
      <c r="B72" s="69"/>
      <c r="D72" s="41"/>
      <c r="E72" s="41"/>
      <c r="F72" s="41"/>
      <c r="G72" s="41"/>
      <c r="H72" s="41"/>
      <c r="I72" s="41"/>
    </row>
    <row r="73" spans="2:9" s="10" customFormat="1">
      <c r="B73" s="69"/>
      <c r="D73" s="41"/>
      <c r="E73" s="41"/>
      <c r="F73" s="41"/>
      <c r="G73" s="41"/>
      <c r="H73" s="41"/>
      <c r="I73" s="41"/>
    </row>
    <row r="74" spans="2:9" s="10" customFormat="1">
      <c r="B74" s="69"/>
      <c r="D74" s="41"/>
      <c r="E74" s="41"/>
      <c r="F74" s="41"/>
      <c r="G74" s="41"/>
      <c r="H74" s="41"/>
      <c r="I74" s="41"/>
    </row>
    <row r="75" spans="2:9" s="10" customFormat="1">
      <c r="B75" s="69"/>
      <c r="D75" s="41"/>
      <c r="E75" s="41"/>
      <c r="F75" s="41"/>
      <c r="G75" s="41"/>
      <c r="H75" s="41"/>
      <c r="I75" s="41"/>
    </row>
    <row r="76" spans="2:9" s="10" customFormat="1">
      <c r="B76" s="69"/>
      <c r="D76" s="41"/>
      <c r="E76" s="41"/>
      <c r="F76" s="41"/>
      <c r="G76" s="41"/>
      <c r="H76" s="41"/>
      <c r="I76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showGridLines="0" showZeros="0" topLeftCell="A18" zoomScaleNormal="100" zoomScaleSheetLayoutView="100" workbookViewId="0">
      <selection activeCell="E20" sqref="E20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372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919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110.25" hidden="1">
      <c r="A9" s="10"/>
      <c r="B9" s="18">
        <v>1</v>
      </c>
      <c r="C9" s="19" t="s">
        <v>1015</v>
      </c>
      <c r="D9" s="20"/>
      <c r="E9" s="21"/>
      <c r="F9" s="20"/>
      <c r="G9" s="20"/>
      <c r="H9" s="20"/>
      <c r="I9" s="22">
        <f>I71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94.5">
      <c r="A15" s="10"/>
      <c r="B15" s="125">
        <v>1</v>
      </c>
      <c r="C15" s="258" t="s">
        <v>787</v>
      </c>
      <c r="D15" s="96"/>
      <c r="E15" s="97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50</v>
      </c>
      <c r="D16" s="99"/>
      <c r="E16" s="98"/>
      <c r="F16" s="98"/>
      <c r="G16" s="98"/>
      <c r="H16" s="40"/>
      <c r="I16" s="40"/>
    </row>
    <row r="17" spans="1:10" s="17" customFormat="1" ht="78.75">
      <c r="A17" s="10"/>
      <c r="B17" s="108" t="s">
        <v>218</v>
      </c>
      <c r="C17" s="95" t="s">
        <v>574</v>
      </c>
      <c r="D17" s="99" t="s">
        <v>52</v>
      </c>
      <c r="E17" s="97">
        <v>3</v>
      </c>
      <c r="F17" s="98"/>
      <c r="G17" s="298"/>
      <c r="H17" s="40"/>
      <c r="I17" s="40">
        <f>ROUND(H17*E17,2)</f>
        <v>0</v>
      </c>
      <c r="J17" s="293"/>
    </row>
    <row r="18" spans="1:10" s="17" customFormat="1" ht="110.25">
      <c r="A18" s="10"/>
      <c r="B18" s="108" t="s">
        <v>219</v>
      </c>
      <c r="C18" s="95" t="s">
        <v>154</v>
      </c>
      <c r="D18" s="99" t="s">
        <v>52</v>
      </c>
      <c r="E18" s="97">
        <v>3</v>
      </c>
      <c r="F18" s="98"/>
      <c r="G18" s="298"/>
      <c r="H18" s="40"/>
      <c r="I18" s="40">
        <f t="shared" ref="I18:I20" si="0">ROUND(H18*E18,2)</f>
        <v>0</v>
      </c>
      <c r="J18" s="293"/>
    </row>
    <row r="19" spans="1:10" s="17" customFormat="1" ht="110.25">
      <c r="A19" s="10"/>
      <c r="B19" s="108" t="s">
        <v>265</v>
      </c>
      <c r="C19" s="95" t="s">
        <v>155</v>
      </c>
      <c r="D19" s="99" t="s">
        <v>52</v>
      </c>
      <c r="E19" s="97">
        <v>4</v>
      </c>
      <c r="F19" s="98"/>
      <c r="G19" s="298"/>
      <c r="H19" s="40"/>
      <c r="I19" s="40">
        <f t="shared" si="0"/>
        <v>0</v>
      </c>
      <c r="J19" s="293"/>
    </row>
    <row r="20" spans="1:10" s="17" customFormat="1" ht="47.25">
      <c r="A20" s="10"/>
      <c r="B20" s="108" t="s">
        <v>266</v>
      </c>
      <c r="C20" s="95" t="s">
        <v>156</v>
      </c>
      <c r="D20" s="99" t="s">
        <v>52</v>
      </c>
      <c r="E20" s="97">
        <v>3</v>
      </c>
      <c r="F20" s="98"/>
      <c r="G20" s="298"/>
      <c r="H20" s="40"/>
      <c r="I20" s="40">
        <f t="shared" si="0"/>
        <v>0</v>
      </c>
      <c r="J20" s="293"/>
    </row>
    <row r="21" spans="1:10" s="17" customFormat="1">
      <c r="A21" s="10"/>
      <c r="B21" s="108" t="s">
        <v>53</v>
      </c>
      <c r="C21" s="95" t="s">
        <v>232</v>
      </c>
      <c r="D21" s="99"/>
      <c r="E21" s="97"/>
      <c r="F21" s="98"/>
      <c r="G21" s="98"/>
      <c r="H21" s="40"/>
      <c r="I21" s="40"/>
      <c r="J21" s="293"/>
    </row>
    <row r="22" spans="1:10" s="17" customFormat="1" ht="31.5">
      <c r="A22" s="10"/>
      <c r="B22" s="108" t="s">
        <v>220</v>
      </c>
      <c r="C22" s="95" t="s">
        <v>766</v>
      </c>
      <c r="D22" s="99" t="s">
        <v>56</v>
      </c>
      <c r="E22" s="97">
        <v>4</v>
      </c>
      <c r="F22" s="98"/>
      <c r="G22" s="298"/>
      <c r="H22" s="40"/>
      <c r="I22" s="40">
        <f>ROUND(H22*E22,2)</f>
        <v>0</v>
      </c>
      <c r="J22" s="293"/>
    </row>
    <row r="23" spans="1:10" s="17" customFormat="1" ht="31.5">
      <c r="A23" s="10"/>
      <c r="B23" s="108" t="s">
        <v>291</v>
      </c>
      <c r="C23" s="95" t="s">
        <v>768</v>
      </c>
      <c r="D23" s="99" t="s">
        <v>56</v>
      </c>
      <c r="E23" s="97">
        <v>1</v>
      </c>
      <c r="F23" s="98"/>
      <c r="G23" s="298"/>
      <c r="H23" s="40"/>
      <c r="I23" s="40">
        <f t="shared" ref="I23:I27" si="1">ROUND(H23*E23,2)</f>
        <v>0</v>
      </c>
      <c r="J23" s="293"/>
    </row>
    <row r="24" spans="1:10" s="17" customFormat="1" ht="31.5">
      <c r="A24" s="10"/>
      <c r="B24" s="108" t="s">
        <v>292</v>
      </c>
      <c r="C24" s="95" t="s">
        <v>175</v>
      </c>
      <c r="D24" s="99" t="s">
        <v>56</v>
      </c>
      <c r="E24" s="97">
        <v>1</v>
      </c>
      <c r="F24" s="98"/>
      <c r="G24" s="298"/>
      <c r="H24" s="40"/>
      <c r="I24" s="40">
        <f t="shared" si="1"/>
        <v>0</v>
      </c>
      <c r="J24" s="293"/>
    </row>
    <row r="25" spans="1:10" s="17" customFormat="1" ht="31.5">
      <c r="A25" s="10"/>
      <c r="B25" s="108" t="s">
        <v>293</v>
      </c>
      <c r="C25" s="95" t="s">
        <v>176</v>
      </c>
      <c r="D25" s="99" t="s">
        <v>56</v>
      </c>
      <c r="E25" s="97">
        <v>1</v>
      </c>
      <c r="F25" s="98"/>
      <c r="G25" s="298"/>
      <c r="H25" s="40"/>
      <c r="I25" s="40">
        <f t="shared" si="1"/>
        <v>0</v>
      </c>
      <c r="J25" s="293"/>
    </row>
    <row r="26" spans="1:10" s="17" customFormat="1" ht="63">
      <c r="A26" s="10"/>
      <c r="B26" s="108" t="s">
        <v>294</v>
      </c>
      <c r="C26" s="95" t="s">
        <v>177</v>
      </c>
      <c r="D26" s="99" t="s">
        <v>56</v>
      </c>
      <c r="E26" s="97">
        <v>3</v>
      </c>
      <c r="F26" s="98"/>
      <c r="G26" s="298"/>
      <c r="H26" s="40"/>
      <c r="I26" s="40">
        <f t="shared" si="1"/>
        <v>0</v>
      </c>
      <c r="J26" s="293"/>
    </row>
    <row r="27" spans="1:10" s="17" customFormat="1" ht="31.5">
      <c r="A27" s="10"/>
      <c r="B27" s="108" t="s">
        <v>295</v>
      </c>
      <c r="C27" s="95" t="s">
        <v>325</v>
      </c>
      <c r="D27" s="99" t="s">
        <v>56</v>
      </c>
      <c r="E27" s="97">
        <v>3</v>
      </c>
      <c r="F27" s="98"/>
      <c r="G27" s="298"/>
      <c r="H27" s="40"/>
      <c r="I27" s="40">
        <f t="shared" si="1"/>
        <v>0</v>
      </c>
      <c r="J27" s="293"/>
    </row>
    <row r="28" spans="1:10" s="17" customFormat="1">
      <c r="A28" s="10"/>
      <c r="B28" s="105" t="s">
        <v>60</v>
      </c>
      <c r="C28" s="95" t="s">
        <v>67</v>
      </c>
      <c r="D28" s="99"/>
      <c r="E28" s="97"/>
      <c r="F28" s="98"/>
      <c r="G28" s="98"/>
      <c r="H28" s="40"/>
      <c r="I28" s="40"/>
      <c r="J28" s="293"/>
    </row>
    <row r="29" spans="1:10" s="17" customFormat="1" ht="31.5">
      <c r="A29" s="10"/>
      <c r="B29" s="108" t="s">
        <v>221</v>
      </c>
      <c r="C29" s="95" t="s">
        <v>89</v>
      </c>
      <c r="D29" s="99" t="s">
        <v>56</v>
      </c>
      <c r="E29" s="97">
        <v>3</v>
      </c>
      <c r="F29" s="98"/>
      <c r="G29" s="298"/>
      <c r="H29" s="40"/>
      <c r="I29" s="40">
        <f>ROUND(H29*E29,2)</f>
        <v>0</v>
      </c>
      <c r="J29" s="293"/>
    </row>
    <row r="30" spans="1:10" s="17" customFormat="1" ht="31.5">
      <c r="A30" s="10"/>
      <c r="B30" s="108" t="s">
        <v>267</v>
      </c>
      <c r="C30" s="95" t="s">
        <v>90</v>
      </c>
      <c r="D30" s="96" t="s">
        <v>56</v>
      </c>
      <c r="E30" s="97">
        <v>1</v>
      </c>
      <c r="F30" s="98"/>
      <c r="G30" s="298"/>
      <c r="H30" s="40"/>
      <c r="I30" s="40">
        <f t="shared" ref="I30:I34" si="2">ROUND(H30*E30,2)</f>
        <v>0</v>
      </c>
      <c r="J30" s="293"/>
    </row>
    <row r="31" spans="1:10" s="17" customFormat="1" ht="31.5">
      <c r="A31" s="10"/>
      <c r="B31" s="108" t="s">
        <v>268</v>
      </c>
      <c r="C31" s="95" t="s">
        <v>92</v>
      </c>
      <c r="D31" s="96" t="s">
        <v>56</v>
      </c>
      <c r="E31" s="97">
        <v>1</v>
      </c>
      <c r="F31" s="98"/>
      <c r="G31" s="298"/>
      <c r="H31" s="40"/>
      <c r="I31" s="40">
        <f t="shared" si="2"/>
        <v>0</v>
      </c>
      <c r="J31" s="293"/>
    </row>
    <row r="32" spans="1:10" s="17" customFormat="1" ht="31.5">
      <c r="A32" s="10"/>
      <c r="B32" s="108" t="s">
        <v>277</v>
      </c>
      <c r="C32" s="95" t="s">
        <v>94</v>
      </c>
      <c r="D32" s="96" t="s">
        <v>56</v>
      </c>
      <c r="E32" s="97">
        <v>1</v>
      </c>
      <c r="F32" s="98"/>
      <c r="G32" s="298"/>
      <c r="H32" s="40"/>
      <c r="I32" s="40">
        <f t="shared" si="2"/>
        <v>0</v>
      </c>
      <c r="J32" s="293"/>
    </row>
    <row r="33" spans="1:10" s="17" customFormat="1" ht="31.5">
      <c r="A33" s="10"/>
      <c r="B33" s="108" t="s">
        <v>278</v>
      </c>
      <c r="C33" s="95" t="s">
        <v>95</v>
      </c>
      <c r="D33" s="99" t="s">
        <v>56</v>
      </c>
      <c r="E33" s="97">
        <v>1</v>
      </c>
      <c r="F33" s="98"/>
      <c r="G33" s="298"/>
      <c r="H33" s="40"/>
      <c r="I33" s="40">
        <f t="shared" si="2"/>
        <v>0</v>
      </c>
      <c r="J33" s="293"/>
    </row>
    <row r="34" spans="1:10" s="17" customFormat="1" ht="31.5">
      <c r="A34" s="10"/>
      <c r="B34" s="108" t="s">
        <v>279</v>
      </c>
      <c r="C34" s="95" t="s">
        <v>96</v>
      </c>
      <c r="D34" s="96" t="s">
        <v>56</v>
      </c>
      <c r="E34" s="97">
        <v>1</v>
      </c>
      <c r="F34" s="98"/>
      <c r="G34" s="298"/>
      <c r="H34" s="40"/>
      <c r="I34" s="40">
        <f t="shared" si="2"/>
        <v>0</v>
      </c>
      <c r="J34" s="293"/>
    </row>
    <row r="35" spans="1:10" s="17" customFormat="1" ht="31.5">
      <c r="A35" s="10"/>
      <c r="B35" s="108" t="s">
        <v>280</v>
      </c>
      <c r="C35" s="95" t="s">
        <v>98</v>
      </c>
      <c r="D35" s="96" t="s">
        <v>56</v>
      </c>
      <c r="E35" s="97">
        <v>3</v>
      </c>
      <c r="F35" s="98"/>
      <c r="G35" s="298"/>
      <c r="H35" s="40"/>
      <c r="I35" s="40">
        <f>ROUND(H35*E35,2)</f>
        <v>0</v>
      </c>
      <c r="J35" s="293"/>
    </row>
    <row r="36" spans="1:10" s="17" customFormat="1">
      <c r="A36" s="10"/>
      <c r="B36" s="109"/>
      <c r="C36" s="251"/>
      <c r="D36" s="267"/>
      <c r="E36" s="252"/>
      <c r="F36" s="103"/>
      <c r="G36" s="310"/>
      <c r="H36" s="221"/>
      <c r="I36" s="221"/>
      <c r="J36" s="293"/>
    </row>
    <row r="37" spans="1:10" s="17" customFormat="1">
      <c r="A37" s="10"/>
      <c r="B37" s="108"/>
      <c r="C37" s="95"/>
      <c r="D37" s="96"/>
      <c r="E37" s="97"/>
      <c r="F37" s="98"/>
      <c r="G37" s="298"/>
      <c r="H37" s="40"/>
      <c r="I37" s="40"/>
      <c r="J37" s="293"/>
    </row>
    <row r="38" spans="1:10" s="17" customFormat="1" ht="31.5">
      <c r="A38" s="10"/>
      <c r="B38" s="108" t="s">
        <v>281</v>
      </c>
      <c r="C38" s="95" t="s">
        <v>101</v>
      </c>
      <c r="D38" s="96" t="s">
        <v>56</v>
      </c>
      <c r="E38" s="97">
        <v>3</v>
      </c>
      <c r="F38" s="98"/>
      <c r="G38" s="298"/>
      <c r="H38" s="40"/>
      <c r="I38" s="40">
        <f t="shared" ref="I38:I47" si="3">ROUND(H38*E38,2)</f>
        <v>0</v>
      </c>
      <c r="J38" s="293"/>
    </row>
    <row r="39" spans="1:10" s="17" customFormat="1" ht="31.5">
      <c r="A39" s="10"/>
      <c r="B39" s="108" t="s">
        <v>298</v>
      </c>
      <c r="C39" s="95" t="s">
        <v>105</v>
      </c>
      <c r="D39" s="99" t="s">
        <v>56</v>
      </c>
      <c r="E39" s="97">
        <v>2</v>
      </c>
      <c r="F39" s="98"/>
      <c r="G39" s="298"/>
      <c r="H39" s="40"/>
      <c r="I39" s="40">
        <f t="shared" si="3"/>
        <v>0</v>
      </c>
      <c r="J39" s="293"/>
    </row>
    <row r="40" spans="1:10" s="17" customFormat="1" ht="31.5">
      <c r="A40" s="10"/>
      <c r="B40" s="108" t="s">
        <v>299</v>
      </c>
      <c r="C40" s="95" t="s">
        <v>106</v>
      </c>
      <c r="D40" s="99" t="s">
        <v>56</v>
      </c>
      <c r="E40" s="97">
        <v>2</v>
      </c>
      <c r="F40" s="98"/>
      <c r="G40" s="298"/>
      <c r="H40" s="40"/>
      <c r="I40" s="40">
        <f t="shared" si="3"/>
        <v>0</v>
      </c>
      <c r="J40" s="293"/>
    </row>
    <row r="41" spans="1:10" s="17" customFormat="1" ht="31.5">
      <c r="A41" s="10"/>
      <c r="B41" s="108" t="s">
        <v>300</v>
      </c>
      <c r="C41" s="95" t="s">
        <v>107</v>
      </c>
      <c r="D41" s="99" t="s">
        <v>56</v>
      </c>
      <c r="E41" s="97">
        <v>1</v>
      </c>
      <c r="F41" s="98"/>
      <c r="G41" s="298"/>
      <c r="H41" s="40"/>
      <c r="I41" s="40">
        <f t="shared" si="3"/>
        <v>0</v>
      </c>
      <c r="J41" s="293"/>
    </row>
    <row r="42" spans="1:10" s="17" customFormat="1" ht="31.5">
      <c r="A42" s="10"/>
      <c r="B42" s="108" t="s">
        <v>301</v>
      </c>
      <c r="C42" s="95" t="s">
        <v>114</v>
      </c>
      <c r="D42" s="99" t="s">
        <v>56</v>
      </c>
      <c r="E42" s="97">
        <v>1</v>
      </c>
      <c r="F42" s="98"/>
      <c r="G42" s="298"/>
      <c r="H42" s="40"/>
      <c r="I42" s="40">
        <f t="shared" si="3"/>
        <v>0</v>
      </c>
      <c r="J42" s="293"/>
    </row>
    <row r="43" spans="1:10" s="17" customFormat="1" ht="31.5">
      <c r="A43" s="10"/>
      <c r="B43" s="108" t="s">
        <v>302</v>
      </c>
      <c r="C43" s="95" t="s">
        <v>121</v>
      </c>
      <c r="D43" s="99" t="s">
        <v>56</v>
      </c>
      <c r="E43" s="97">
        <v>3</v>
      </c>
      <c r="F43" s="98"/>
      <c r="G43" s="298"/>
      <c r="H43" s="40"/>
      <c r="I43" s="40">
        <f t="shared" si="3"/>
        <v>0</v>
      </c>
      <c r="J43" s="293"/>
    </row>
    <row r="44" spans="1:10" s="17" customFormat="1" ht="31.5">
      <c r="A44" s="10"/>
      <c r="B44" s="108" t="s">
        <v>303</v>
      </c>
      <c r="C44" s="95" t="s">
        <v>127</v>
      </c>
      <c r="D44" s="99" t="s">
        <v>56</v>
      </c>
      <c r="E44" s="97">
        <v>1</v>
      </c>
      <c r="F44" s="98"/>
      <c r="G44" s="298"/>
      <c r="H44" s="40"/>
      <c r="I44" s="40">
        <f t="shared" si="3"/>
        <v>0</v>
      </c>
      <c r="J44" s="293"/>
    </row>
    <row r="45" spans="1:10" s="17" customFormat="1" ht="31.5">
      <c r="A45" s="10"/>
      <c r="B45" s="108" t="s">
        <v>304</v>
      </c>
      <c r="C45" s="157" t="s">
        <v>131</v>
      </c>
      <c r="D45" s="99" t="s">
        <v>56</v>
      </c>
      <c r="E45" s="97">
        <v>1</v>
      </c>
      <c r="F45" s="98"/>
      <c r="G45" s="298"/>
      <c r="H45" s="40"/>
      <c r="I45" s="40">
        <f t="shared" si="3"/>
        <v>0</v>
      </c>
      <c r="J45" s="293"/>
    </row>
    <row r="46" spans="1:10" s="17" customFormat="1" ht="31.5">
      <c r="A46" s="10"/>
      <c r="B46" s="108" t="s">
        <v>305</v>
      </c>
      <c r="C46" s="157" t="s">
        <v>133</v>
      </c>
      <c r="D46" s="99" t="s">
        <v>56</v>
      </c>
      <c r="E46" s="97">
        <v>1</v>
      </c>
      <c r="F46" s="98"/>
      <c r="G46" s="298"/>
      <c r="H46" s="40"/>
      <c r="I46" s="40">
        <f t="shared" si="3"/>
        <v>0</v>
      </c>
      <c r="J46" s="293"/>
    </row>
    <row r="47" spans="1:10" s="17" customFormat="1" ht="31.5">
      <c r="A47" s="10"/>
      <c r="B47" s="108" t="s">
        <v>306</v>
      </c>
      <c r="C47" s="157" t="s">
        <v>134</v>
      </c>
      <c r="D47" s="99" t="s">
        <v>56</v>
      </c>
      <c r="E47" s="97">
        <v>3</v>
      </c>
      <c r="F47" s="98"/>
      <c r="G47" s="298"/>
      <c r="H47" s="40"/>
      <c r="I47" s="40">
        <f t="shared" si="3"/>
        <v>0</v>
      </c>
      <c r="J47" s="293"/>
    </row>
    <row r="48" spans="1:10" s="17" customFormat="1">
      <c r="A48" s="10"/>
      <c r="B48" s="105" t="s">
        <v>61</v>
      </c>
      <c r="C48" s="95" t="s">
        <v>231</v>
      </c>
      <c r="D48" s="99"/>
      <c r="E48" s="97"/>
      <c r="F48" s="98"/>
      <c r="G48" s="98"/>
      <c r="H48" s="40"/>
      <c r="I48" s="40"/>
      <c r="J48" s="293"/>
    </row>
    <row r="49" spans="1:10" s="17" customFormat="1" ht="47.25">
      <c r="A49" s="10"/>
      <c r="B49" s="108" t="s">
        <v>222</v>
      </c>
      <c r="C49" s="95" t="s">
        <v>770</v>
      </c>
      <c r="D49" s="99" t="s">
        <v>52</v>
      </c>
      <c r="E49" s="97">
        <v>42</v>
      </c>
      <c r="F49" s="98"/>
      <c r="G49" s="298"/>
      <c r="H49" s="40"/>
      <c r="I49" s="40">
        <f>ROUND(H49*E49,2)</f>
        <v>0</v>
      </c>
      <c r="J49" s="293"/>
    </row>
    <row r="50" spans="1:10" s="17" customFormat="1" ht="47.25">
      <c r="A50" s="10"/>
      <c r="B50" s="108" t="s">
        <v>257</v>
      </c>
      <c r="C50" s="95" t="s">
        <v>773</v>
      </c>
      <c r="D50" s="99" t="s">
        <v>52</v>
      </c>
      <c r="E50" s="97">
        <v>7</v>
      </c>
      <c r="F50" s="98"/>
      <c r="G50" s="298"/>
      <c r="H50" s="40"/>
      <c r="I50" s="40">
        <f t="shared" ref="I50:I62" si="4">ROUND(H50*E50,2)</f>
        <v>0</v>
      </c>
      <c r="J50" s="293"/>
    </row>
    <row r="51" spans="1:10" s="17" customFormat="1" ht="47.25">
      <c r="A51" s="10"/>
      <c r="B51" s="108" t="s">
        <v>269</v>
      </c>
      <c r="C51" s="95" t="s">
        <v>774</v>
      </c>
      <c r="D51" s="99" t="s">
        <v>52</v>
      </c>
      <c r="E51" s="97">
        <v>1</v>
      </c>
      <c r="F51" s="98"/>
      <c r="G51" s="298"/>
      <c r="H51" s="40"/>
      <c r="I51" s="40">
        <f t="shared" si="4"/>
        <v>0</v>
      </c>
      <c r="J51" s="293"/>
    </row>
    <row r="52" spans="1:10" s="17" customFormat="1" ht="31.5">
      <c r="A52" s="10"/>
      <c r="B52" s="108" t="s">
        <v>282</v>
      </c>
      <c r="C52" s="95" t="s">
        <v>76</v>
      </c>
      <c r="D52" s="99" t="s">
        <v>56</v>
      </c>
      <c r="E52" s="97">
        <v>1</v>
      </c>
      <c r="F52" s="98"/>
      <c r="G52" s="298"/>
      <c r="H52" s="40"/>
      <c r="I52" s="40">
        <f t="shared" si="4"/>
        <v>0</v>
      </c>
      <c r="J52" s="293"/>
    </row>
    <row r="53" spans="1:10" s="17" customFormat="1" ht="31.5">
      <c r="A53" s="10"/>
      <c r="B53" s="108" t="s">
        <v>283</v>
      </c>
      <c r="C53" s="157" t="s">
        <v>318</v>
      </c>
      <c r="D53" s="99" t="s">
        <v>56</v>
      </c>
      <c r="E53" s="97">
        <v>1</v>
      </c>
      <c r="F53" s="149"/>
      <c r="G53" s="298"/>
      <c r="H53" s="40"/>
      <c r="I53" s="40">
        <f t="shared" si="4"/>
        <v>0</v>
      </c>
      <c r="J53" s="293"/>
    </row>
    <row r="54" spans="1:10" s="17" customFormat="1" ht="31.5">
      <c r="A54" s="10"/>
      <c r="B54" s="108" t="s">
        <v>284</v>
      </c>
      <c r="C54" s="157" t="s">
        <v>319</v>
      </c>
      <c r="D54" s="99" t="s">
        <v>56</v>
      </c>
      <c r="E54" s="98">
        <v>9</v>
      </c>
      <c r="F54" s="98"/>
      <c r="G54" s="298"/>
      <c r="H54" s="40"/>
      <c r="I54" s="40">
        <f t="shared" si="4"/>
        <v>0</v>
      </c>
      <c r="J54" s="293"/>
    </row>
    <row r="55" spans="1:10" s="17" customFormat="1" ht="31.5">
      <c r="A55" s="10"/>
      <c r="B55" s="108" t="s">
        <v>307</v>
      </c>
      <c r="C55" s="157" t="s">
        <v>320</v>
      </c>
      <c r="D55" s="99" t="s">
        <v>56</v>
      </c>
      <c r="E55" s="97">
        <v>2</v>
      </c>
      <c r="F55" s="98"/>
      <c r="G55" s="298"/>
      <c r="H55" s="40"/>
      <c r="I55" s="40">
        <f t="shared" si="4"/>
        <v>0</v>
      </c>
      <c r="J55" s="293"/>
    </row>
    <row r="56" spans="1:10" s="17" customFormat="1" ht="31.5">
      <c r="A56" s="10"/>
      <c r="B56" s="108" t="s">
        <v>308</v>
      </c>
      <c r="C56" s="157" t="s">
        <v>264</v>
      </c>
      <c r="D56" s="99" t="s">
        <v>56</v>
      </c>
      <c r="E56" s="98">
        <v>12</v>
      </c>
      <c r="F56" s="98"/>
      <c r="G56" s="298"/>
      <c r="H56" s="40"/>
      <c r="I56" s="40">
        <f t="shared" si="4"/>
        <v>0</v>
      </c>
      <c r="J56" s="293"/>
    </row>
    <row r="57" spans="1:10" s="17" customFormat="1" ht="31.5">
      <c r="A57" s="10"/>
      <c r="B57" s="108" t="s">
        <v>309</v>
      </c>
      <c r="C57" s="157" t="s">
        <v>262</v>
      </c>
      <c r="D57" s="99" t="s">
        <v>56</v>
      </c>
      <c r="E57" s="97">
        <v>1</v>
      </c>
      <c r="F57" s="98"/>
      <c r="G57" s="298"/>
      <c r="H57" s="40"/>
      <c r="I57" s="40">
        <f t="shared" si="4"/>
        <v>0</v>
      </c>
      <c r="J57" s="293"/>
    </row>
    <row r="58" spans="1:10" s="17" customFormat="1" ht="31.5">
      <c r="A58" s="10"/>
      <c r="B58" s="108" t="s">
        <v>310</v>
      </c>
      <c r="C58" s="95" t="s">
        <v>779</v>
      </c>
      <c r="D58" s="99" t="s">
        <v>56</v>
      </c>
      <c r="E58" s="97">
        <v>6</v>
      </c>
      <c r="F58" s="98"/>
      <c r="G58" s="298"/>
      <c r="H58" s="40"/>
      <c r="I58" s="40">
        <f t="shared" si="4"/>
        <v>0</v>
      </c>
      <c r="J58" s="293"/>
    </row>
    <row r="59" spans="1:10" s="17" customFormat="1" ht="31.5">
      <c r="A59" s="10"/>
      <c r="B59" s="108" t="s">
        <v>311</v>
      </c>
      <c r="C59" s="95" t="s">
        <v>780</v>
      </c>
      <c r="D59" s="99" t="s">
        <v>56</v>
      </c>
      <c r="E59" s="97">
        <v>2</v>
      </c>
      <c r="F59" s="98"/>
      <c r="G59" s="298"/>
      <c r="H59" s="40"/>
      <c r="I59" s="40">
        <f t="shared" si="4"/>
        <v>0</v>
      </c>
      <c r="J59" s="293"/>
    </row>
    <row r="60" spans="1:10" s="17" customFormat="1">
      <c r="A60" s="10"/>
      <c r="B60" s="108" t="s">
        <v>312</v>
      </c>
      <c r="C60" s="95" t="s">
        <v>83</v>
      </c>
      <c r="D60" s="99" t="s">
        <v>56</v>
      </c>
      <c r="E60" s="97">
        <v>3</v>
      </c>
      <c r="F60" s="98"/>
      <c r="G60" s="298"/>
      <c r="H60" s="40"/>
      <c r="I60" s="40">
        <f t="shared" si="4"/>
        <v>0</v>
      </c>
      <c r="J60" s="293"/>
    </row>
    <row r="61" spans="1:10" s="17" customFormat="1" ht="31.5">
      <c r="A61" s="10"/>
      <c r="B61" s="108" t="s">
        <v>313</v>
      </c>
      <c r="C61" s="95" t="s">
        <v>85</v>
      </c>
      <c r="D61" s="99" t="s">
        <v>56</v>
      </c>
      <c r="E61" s="97">
        <v>3</v>
      </c>
      <c r="F61" s="98"/>
      <c r="G61" s="298"/>
      <c r="H61" s="40"/>
      <c r="I61" s="40">
        <f t="shared" si="4"/>
        <v>0</v>
      </c>
      <c r="J61" s="293"/>
    </row>
    <row r="62" spans="1:10" s="17" customFormat="1" ht="31.5">
      <c r="A62" s="10"/>
      <c r="B62" s="108" t="s">
        <v>314</v>
      </c>
      <c r="C62" s="95" t="s">
        <v>87</v>
      </c>
      <c r="D62" s="99" t="s">
        <v>56</v>
      </c>
      <c r="E62" s="97">
        <v>3</v>
      </c>
      <c r="F62" s="98"/>
      <c r="G62" s="298"/>
      <c r="H62" s="40"/>
      <c r="I62" s="40">
        <f t="shared" si="4"/>
        <v>0</v>
      </c>
      <c r="J62" s="293"/>
    </row>
    <row r="63" spans="1:10" s="17" customFormat="1">
      <c r="A63" s="10"/>
      <c r="B63" s="108" t="s">
        <v>62</v>
      </c>
      <c r="C63" s="95" t="s">
        <v>59</v>
      </c>
      <c r="D63" s="99"/>
      <c r="E63" s="97"/>
      <c r="F63" s="98"/>
      <c r="G63" s="98"/>
      <c r="H63" s="40"/>
      <c r="I63" s="40"/>
      <c r="J63" s="293"/>
    </row>
    <row r="64" spans="1:10" s="17" customFormat="1" ht="31.5">
      <c r="A64" s="10"/>
      <c r="B64" s="108" t="s">
        <v>285</v>
      </c>
      <c r="C64" s="95" t="s">
        <v>571</v>
      </c>
      <c r="D64" s="99" t="s">
        <v>56</v>
      </c>
      <c r="E64" s="97">
        <v>2</v>
      </c>
      <c r="F64" s="98"/>
      <c r="G64" s="298"/>
      <c r="H64" s="40"/>
      <c r="I64" s="40">
        <f>ROUND(H64*E64,2)</f>
        <v>0</v>
      </c>
      <c r="J64" s="293"/>
    </row>
    <row r="65" spans="1:12" s="17" customFormat="1" ht="31.5">
      <c r="A65" s="10"/>
      <c r="B65" s="108" t="s">
        <v>315</v>
      </c>
      <c r="C65" s="95" t="s">
        <v>572</v>
      </c>
      <c r="D65" s="99" t="s">
        <v>56</v>
      </c>
      <c r="E65" s="97">
        <v>1</v>
      </c>
      <c r="F65" s="98"/>
      <c r="G65" s="298"/>
      <c r="H65" s="40"/>
      <c r="I65" s="40">
        <f>ROUND(H65*E65,2)</f>
        <v>0</v>
      </c>
      <c r="J65" s="293"/>
    </row>
    <row r="66" spans="1:12" s="17" customFormat="1" ht="31.5">
      <c r="A66" s="10"/>
      <c r="B66" s="108" t="s">
        <v>316</v>
      </c>
      <c r="C66" s="95" t="s">
        <v>168</v>
      </c>
      <c r="D66" s="99" t="s">
        <v>20</v>
      </c>
      <c r="E66" s="97">
        <v>5</v>
      </c>
      <c r="F66" s="98"/>
      <c r="G66" s="298"/>
      <c r="H66" s="40"/>
      <c r="I66" s="40">
        <f>ROUND(H66*E66,2)</f>
        <v>0</v>
      </c>
      <c r="J66" s="293"/>
    </row>
    <row r="67" spans="1:12" s="17" customFormat="1">
      <c r="A67" s="10"/>
      <c r="B67" s="109"/>
      <c r="C67" s="251"/>
      <c r="D67" s="113"/>
      <c r="E67" s="252"/>
      <c r="F67" s="103"/>
      <c r="G67" s="310"/>
      <c r="H67" s="221"/>
      <c r="I67" s="221"/>
      <c r="J67" s="293"/>
    </row>
    <row r="68" spans="1:12" s="17" customFormat="1">
      <c r="A68" s="10"/>
      <c r="B68" s="108"/>
      <c r="C68" s="95"/>
      <c r="D68" s="99"/>
      <c r="E68" s="97"/>
      <c r="F68" s="98"/>
      <c r="G68" s="298"/>
      <c r="H68" s="40"/>
      <c r="I68" s="40"/>
      <c r="J68" s="293"/>
    </row>
    <row r="69" spans="1:12" s="17" customFormat="1" ht="31.5">
      <c r="A69" s="10"/>
      <c r="B69" s="108" t="s">
        <v>317</v>
      </c>
      <c r="C69" s="95" t="s">
        <v>166</v>
      </c>
      <c r="D69" s="99" t="s">
        <v>15</v>
      </c>
      <c r="E69" s="97">
        <v>5.15</v>
      </c>
      <c r="F69" s="98"/>
      <c r="G69" s="298"/>
      <c r="H69" s="40"/>
      <c r="I69" s="40">
        <f>ROUND(H69*E69,2)</f>
        <v>0</v>
      </c>
      <c r="J69" s="293"/>
    </row>
    <row r="70" spans="1:12" s="17" customFormat="1">
      <c r="A70" s="10"/>
      <c r="B70" s="33"/>
      <c r="C70" s="34"/>
      <c r="D70" s="35"/>
      <c r="E70" s="39"/>
      <c r="F70" s="40"/>
      <c r="G70" s="40"/>
      <c r="H70" s="40"/>
      <c r="I70" s="40"/>
    </row>
    <row r="71" spans="1:12" s="17" customFormat="1">
      <c r="A71" s="10"/>
      <c r="B71" s="33"/>
      <c r="C71" s="50" t="s">
        <v>8</v>
      </c>
      <c r="D71" s="35"/>
      <c r="E71" s="39"/>
      <c r="F71" s="40"/>
      <c r="G71" s="40"/>
      <c r="H71" s="40"/>
      <c r="I71" s="61">
        <f>SUM(I17:I70)</f>
        <v>0</v>
      </c>
      <c r="J71" s="292"/>
      <c r="K71" s="292"/>
      <c r="L71" s="294"/>
    </row>
    <row r="72" spans="1:12" s="17" customFormat="1">
      <c r="A72" s="10"/>
      <c r="B72" s="33"/>
      <c r="C72" s="34"/>
      <c r="D72" s="35"/>
      <c r="E72" s="39"/>
      <c r="F72" s="40"/>
      <c r="G72" s="40"/>
      <c r="H72" s="40"/>
      <c r="I72" s="40"/>
    </row>
    <row r="73" spans="1:12" s="17" customFormat="1">
      <c r="A73" s="10"/>
      <c r="B73" s="33"/>
      <c r="C73" s="34"/>
      <c r="D73" s="35"/>
      <c r="E73" s="39"/>
      <c r="F73" s="40"/>
      <c r="G73" s="128"/>
      <c r="H73" s="128"/>
      <c r="I73" s="128"/>
    </row>
    <row r="74" spans="1:12" s="10" customFormat="1">
      <c r="B74" s="33"/>
      <c r="C74" s="51" t="s">
        <v>7</v>
      </c>
      <c r="D74" s="66"/>
      <c r="E74" s="39"/>
      <c r="F74" s="40"/>
      <c r="G74" s="128"/>
      <c r="H74" s="45"/>
      <c r="I74" s="54">
        <f>SUM(I14:I71)/2</f>
        <v>0</v>
      </c>
    </row>
    <row r="75" spans="1:12" s="10" customFormat="1">
      <c r="B75" s="27"/>
      <c r="C75" s="67"/>
      <c r="D75" s="68"/>
      <c r="E75" s="30"/>
      <c r="F75" s="30"/>
      <c r="G75" s="30"/>
      <c r="H75" s="30"/>
      <c r="I75" s="30"/>
    </row>
    <row r="76" spans="1:12" s="10" customFormat="1">
      <c r="B76" s="69"/>
      <c r="C76" s="70"/>
      <c r="D76" s="47"/>
      <c r="E76" s="71"/>
      <c r="F76" s="72"/>
      <c r="G76" s="72"/>
      <c r="H76" s="72"/>
      <c r="I76" s="47"/>
    </row>
    <row r="77" spans="1:12" s="10" customFormat="1">
      <c r="B77" s="69"/>
      <c r="C77" s="70"/>
      <c r="D77" s="47"/>
      <c r="E77" s="71"/>
      <c r="F77" s="72"/>
      <c r="G77" s="72"/>
      <c r="H77" s="72"/>
      <c r="I77" s="73"/>
    </row>
    <row r="78" spans="1:12" s="10" customFormat="1">
      <c r="B78" s="69"/>
      <c r="C78" s="70"/>
      <c r="D78" s="47"/>
      <c r="E78" s="71"/>
      <c r="F78" s="72"/>
      <c r="G78" s="72"/>
      <c r="H78" s="72"/>
      <c r="I78" s="47"/>
    </row>
    <row r="79" spans="1:12" s="10" customFormat="1">
      <c r="B79" s="69"/>
      <c r="C79" s="70"/>
      <c r="D79" s="47"/>
      <c r="E79" s="71"/>
      <c r="F79" s="72"/>
      <c r="G79" s="72"/>
      <c r="H79" s="72"/>
      <c r="I79" s="47"/>
    </row>
    <row r="80" spans="1:12" s="10" customFormat="1">
      <c r="B80" s="69"/>
      <c r="C80" s="70"/>
      <c r="D80" s="47"/>
      <c r="E80" s="71"/>
      <c r="F80" s="72"/>
      <c r="G80" s="72"/>
      <c r="H80" s="72"/>
      <c r="I80" s="47"/>
    </row>
    <row r="81" spans="1:9" s="10" customFormat="1">
      <c r="B81" s="69"/>
      <c r="C81" s="70"/>
      <c r="D81" s="47"/>
      <c r="E81" s="71"/>
      <c r="F81" s="72"/>
      <c r="G81" s="72"/>
      <c r="H81" s="72"/>
      <c r="I81" s="47"/>
    </row>
    <row r="82" spans="1:9" s="10" customFormat="1">
      <c r="B82" s="69"/>
      <c r="C82" s="70"/>
      <c r="D82" s="47"/>
      <c r="E82" s="71"/>
      <c r="F82" s="72"/>
      <c r="G82" s="72"/>
      <c r="H82" s="72"/>
      <c r="I82" s="47"/>
    </row>
    <row r="83" spans="1:9" s="10" customFormat="1">
      <c r="B83" s="69"/>
      <c r="C83" s="70"/>
      <c r="D83" s="47"/>
      <c r="E83" s="71"/>
      <c r="F83" s="72"/>
      <c r="G83" s="72"/>
      <c r="H83" s="72"/>
      <c r="I83" s="47"/>
    </row>
    <row r="84" spans="1:9" s="70" customFormat="1">
      <c r="A84" s="74"/>
      <c r="B84" s="69"/>
      <c r="D84" s="47"/>
      <c r="E84" s="71"/>
      <c r="F84" s="72"/>
      <c r="G84" s="72"/>
      <c r="H84" s="72"/>
      <c r="I84" s="47"/>
    </row>
    <row r="85" spans="1:9" s="70" customFormat="1">
      <c r="A85" s="74"/>
      <c r="B85" s="69"/>
      <c r="D85" s="47"/>
      <c r="E85" s="71"/>
      <c r="F85" s="72"/>
      <c r="G85" s="72"/>
      <c r="H85" s="72"/>
      <c r="I85" s="47"/>
    </row>
    <row r="86" spans="1:9" s="70" customFormat="1">
      <c r="A86" s="74"/>
      <c r="B86" s="69"/>
      <c r="D86" s="47"/>
      <c r="E86" s="71"/>
      <c r="F86" s="72"/>
      <c r="G86" s="72"/>
      <c r="H86" s="72"/>
      <c r="I86" s="47"/>
    </row>
    <row r="87" spans="1:9" s="70" customFormat="1">
      <c r="A87" s="74"/>
      <c r="B87" s="69"/>
      <c r="D87" s="47"/>
      <c r="E87" s="71"/>
      <c r="F87" s="72"/>
      <c r="G87" s="72"/>
      <c r="H87" s="72"/>
      <c r="I87" s="47"/>
    </row>
    <row r="88" spans="1:9" s="70" customFormat="1">
      <c r="A88" s="74"/>
      <c r="B88" s="69"/>
      <c r="D88" s="47"/>
      <c r="E88" s="71"/>
      <c r="F88" s="72"/>
      <c r="G88" s="72"/>
      <c r="H88" s="72"/>
      <c r="I88" s="47"/>
    </row>
    <row r="89" spans="1:9" s="70" customFormat="1">
      <c r="A89" s="74"/>
      <c r="B89" s="69"/>
      <c r="D89" s="47"/>
      <c r="E89" s="71"/>
      <c r="F89" s="72"/>
      <c r="G89" s="72"/>
      <c r="H89" s="72"/>
      <c r="I89" s="47"/>
    </row>
    <row r="90" spans="1:9" s="70" customFormat="1">
      <c r="A90" s="74"/>
      <c r="B90" s="69"/>
      <c r="D90" s="47"/>
      <c r="E90" s="71"/>
      <c r="F90" s="72"/>
      <c r="G90" s="72"/>
      <c r="H90" s="72"/>
      <c r="I90" s="47"/>
    </row>
    <row r="91" spans="1:9" s="70" customFormat="1">
      <c r="A91" s="74"/>
      <c r="B91" s="69"/>
      <c r="D91" s="47"/>
      <c r="E91" s="71"/>
      <c r="F91" s="72"/>
      <c r="G91" s="72"/>
      <c r="H91" s="72"/>
      <c r="I91" s="47"/>
    </row>
    <row r="92" spans="1:9" s="70" customFormat="1">
      <c r="A92" s="74"/>
      <c r="B92" s="69"/>
      <c r="D92" s="47"/>
      <c r="E92" s="71"/>
      <c r="F92" s="72"/>
      <c r="G92" s="72"/>
      <c r="H92" s="72"/>
      <c r="I92" s="47"/>
    </row>
    <row r="93" spans="1:9" s="70" customFormat="1">
      <c r="A93" s="74"/>
      <c r="B93" s="69"/>
      <c r="D93" s="47"/>
      <c r="E93" s="71"/>
      <c r="F93" s="72"/>
      <c r="G93" s="72"/>
      <c r="H93" s="72"/>
      <c r="I93" s="47"/>
    </row>
    <row r="94" spans="1:9" s="70" customFormat="1">
      <c r="A94" s="74"/>
      <c r="B94" s="69"/>
      <c r="D94" s="47"/>
      <c r="E94" s="71"/>
      <c r="F94" s="72"/>
      <c r="G94" s="72"/>
      <c r="H94" s="72"/>
      <c r="I94" s="47"/>
    </row>
    <row r="95" spans="1:9" s="70" customFormat="1">
      <c r="A95" s="74"/>
      <c r="B95" s="69"/>
      <c r="D95" s="47"/>
      <c r="E95" s="71"/>
      <c r="F95" s="72"/>
      <c r="G95" s="72"/>
      <c r="H95" s="72"/>
      <c r="I95" s="47"/>
    </row>
    <row r="96" spans="1:9" s="70" customFormat="1">
      <c r="A96" s="74"/>
      <c r="B96" s="69"/>
      <c r="D96" s="47"/>
      <c r="E96" s="71"/>
      <c r="F96" s="72"/>
      <c r="G96" s="72"/>
      <c r="H96" s="72"/>
      <c r="I96" s="47"/>
    </row>
    <row r="97" spans="1:9" s="70" customFormat="1">
      <c r="A97" s="74"/>
      <c r="B97" s="69"/>
      <c r="D97" s="47"/>
      <c r="E97" s="71"/>
      <c r="F97" s="72"/>
      <c r="G97" s="72"/>
      <c r="H97" s="72"/>
      <c r="I97" s="47"/>
    </row>
    <row r="98" spans="1:9" s="70" customFormat="1">
      <c r="A98" s="74"/>
      <c r="B98" s="69"/>
      <c r="D98" s="47"/>
      <c r="E98" s="71"/>
      <c r="F98" s="72"/>
      <c r="G98" s="72"/>
      <c r="H98" s="72"/>
      <c r="I98" s="47"/>
    </row>
    <row r="99" spans="1:9" s="70" customFormat="1">
      <c r="A99" s="74"/>
      <c r="B99" s="69"/>
      <c r="D99" s="47"/>
      <c r="E99" s="71"/>
      <c r="F99" s="72"/>
      <c r="G99" s="72"/>
      <c r="H99" s="72"/>
      <c r="I99" s="47"/>
    </row>
    <row r="100" spans="1:9" s="10" customFormat="1">
      <c r="B100" s="69"/>
      <c r="C100" s="70"/>
      <c r="D100" s="47"/>
      <c r="E100" s="71"/>
      <c r="F100" s="72"/>
      <c r="G100" s="72"/>
      <c r="H100" s="72"/>
      <c r="I100" s="47"/>
    </row>
    <row r="101" spans="1:9" s="10" customFormat="1">
      <c r="B101" s="69"/>
      <c r="C101" s="70"/>
      <c r="D101" s="47"/>
      <c r="E101" s="71"/>
      <c r="F101" s="72"/>
      <c r="G101" s="72"/>
      <c r="H101" s="72"/>
      <c r="I101" s="47"/>
    </row>
    <row r="102" spans="1:9" s="10" customFormat="1">
      <c r="B102" s="69"/>
      <c r="C102" s="70"/>
      <c r="D102" s="47"/>
      <c r="E102" s="71"/>
      <c r="F102" s="72"/>
      <c r="G102" s="72"/>
      <c r="H102" s="72"/>
      <c r="I102" s="47"/>
    </row>
    <row r="103" spans="1:9" s="10" customFormat="1">
      <c r="B103" s="69"/>
      <c r="C103" s="70"/>
      <c r="D103" s="47"/>
      <c r="E103" s="71"/>
      <c r="F103" s="72"/>
      <c r="G103" s="72"/>
      <c r="H103" s="72"/>
      <c r="I103" s="47"/>
    </row>
    <row r="104" spans="1:9" s="10" customFormat="1">
      <c r="B104" s="69"/>
      <c r="C104" s="70"/>
      <c r="D104" s="47"/>
      <c r="E104" s="71"/>
      <c r="F104" s="72"/>
      <c r="G104" s="72"/>
      <c r="H104" s="72"/>
      <c r="I104" s="47"/>
    </row>
    <row r="105" spans="1:9" s="10" customFormat="1">
      <c r="B105" s="69"/>
      <c r="D105" s="41"/>
      <c r="E105" s="41"/>
      <c r="F105" s="75"/>
      <c r="G105" s="75"/>
      <c r="H105" s="75"/>
      <c r="I105" s="41"/>
    </row>
    <row r="106" spans="1:9" s="10" customFormat="1">
      <c r="B106" s="69"/>
      <c r="D106" s="41"/>
      <c r="E106" s="41"/>
      <c r="F106" s="75"/>
      <c r="G106" s="75"/>
      <c r="H106" s="75"/>
      <c r="I106" s="41"/>
    </row>
    <row r="107" spans="1:9" s="10" customFormat="1">
      <c r="B107" s="69"/>
      <c r="D107" s="41"/>
      <c r="E107" s="41"/>
      <c r="F107" s="41"/>
      <c r="G107" s="41"/>
      <c r="H107" s="41"/>
      <c r="I107" s="41"/>
    </row>
    <row r="108" spans="1:9" s="10" customFormat="1">
      <c r="B108" s="69"/>
      <c r="D108" s="41"/>
      <c r="E108" s="41"/>
      <c r="F108" s="41"/>
      <c r="G108" s="41"/>
      <c r="H108" s="41"/>
      <c r="I108" s="41"/>
    </row>
    <row r="109" spans="1:9" s="10" customFormat="1">
      <c r="B109" s="69"/>
      <c r="D109" s="41"/>
      <c r="E109" s="41"/>
      <c r="F109" s="41"/>
      <c r="G109" s="41"/>
      <c r="H109" s="41"/>
      <c r="I109" s="41"/>
    </row>
    <row r="110" spans="1:9" s="10" customFormat="1">
      <c r="B110" s="69"/>
      <c r="D110" s="41"/>
      <c r="E110" s="41"/>
      <c r="F110" s="41"/>
      <c r="G110" s="41"/>
      <c r="H110" s="41"/>
      <c r="I110" s="41"/>
    </row>
    <row r="111" spans="1:9" s="10" customFormat="1">
      <c r="B111" s="69"/>
      <c r="D111" s="41"/>
      <c r="E111" s="41"/>
      <c r="F111" s="41"/>
      <c r="G111" s="41"/>
      <c r="H111" s="41"/>
      <c r="I111" s="41"/>
    </row>
    <row r="112" spans="1:9" s="10" customFormat="1">
      <c r="B112" s="69"/>
      <c r="D112" s="41"/>
      <c r="E112" s="41"/>
      <c r="F112" s="41"/>
      <c r="G112" s="41"/>
      <c r="H112" s="41"/>
      <c r="I112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rowBreaks count="2" manualBreakCount="2">
    <brk id="36" max="16383" man="1"/>
    <brk id="67" max="16383" man="1"/>
  </row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showGridLines="0" showZeros="0" zoomScaleNormal="100" zoomScaleSheetLayoutView="100" workbookViewId="0">
      <selection activeCell="J17" sqref="J17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96" t="s">
        <v>40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922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 hidden="1">
      <c r="A9" s="10"/>
      <c r="B9" s="18">
        <v>1</v>
      </c>
      <c r="C9" s="19" t="s">
        <v>1019</v>
      </c>
      <c r="D9" s="20"/>
      <c r="E9" s="21"/>
      <c r="F9" s="20"/>
      <c r="G9" s="20"/>
      <c r="H9" s="20"/>
      <c r="I9" s="22">
        <f>I36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788</v>
      </c>
      <c r="D15" s="99"/>
      <c r="E15" s="98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50</v>
      </c>
      <c r="D16" s="99"/>
      <c r="E16" s="98"/>
      <c r="F16" s="98"/>
      <c r="G16" s="98"/>
      <c r="H16" s="40"/>
      <c r="I16" s="40"/>
    </row>
    <row r="17" spans="1:10" s="17" customFormat="1" ht="63">
      <c r="A17" s="10"/>
      <c r="B17" s="108" t="s">
        <v>218</v>
      </c>
      <c r="C17" s="95" t="s">
        <v>329</v>
      </c>
      <c r="D17" s="99" t="s">
        <v>52</v>
      </c>
      <c r="E17" s="97">
        <v>2</v>
      </c>
      <c r="F17" s="98"/>
      <c r="G17" s="298"/>
      <c r="H17" s="40"/>
      <c r="I17" s="40">
        <f>ROUND(H17*E17,2)</f>
        <v>0</v>
      </c>
      <c r="J17" s="293"/>
    </row>
    <row r="18" spans="1:10" s="17" customFormat="1" ht="47.25">
      <c r="A18" s="10"/>
      <c r="B18" s="108" t="s">
        <v>219</v>
      </c>
      <c r="C18" s="95" t="s">
        <v>157</v>
      </c>
      <c r="D18" s="99" t="s">
        <v>52</v>
      </c>
      <c r="E18" s="97">
        <v>1</v>
      </c>
      <c r="F18" s="98"/>
      <c r="G18" s="298"/>
      <c r="H18" s="40"/>
      <c r="I18" s="40">
        <f t="shared" ref="I18:I20" si="0">ROUND(H18*E18,2)</f>
        <v>0</v>
      </c>
      <c r="J18" s="293"/>
    </row>
    <row r="19" spans="1:10" s="17" customFormat="1" ht="78.75">
      <c r="A19" s="10"/>
      <c r="B19" s="108" t="s">
        <v>265</v>
      </c>
      <c r="C19" s="95" t="s">
        <v>573</v>
      </c>
      <c r="D19" s="99" t="s">
        <v>52</v>
      </c>
      <c r="E19" s="97">
        <v>1</v>
      </c>
      <c r="F19" s="98"/>
      <c r="G19" s="298"/>
      <c r="H19" s="40"/>
      <c r="I19" s="40">
        <f t="shared" si="0"/>
        <v>0</v>
      </c>
      <c r="J19" s="293"/>
    </row>
    <row r="20" spans="1:10" s="17" customFormat="1" ht="47.25">
      <c r="A20" s="10"/>
      <c r="B20" s="108" t="s">
        <v>266</v>
      </c>
      <c r="C20" s="95" t="s">
        <v>158</v>
      </c>
      <c r="D20" s="99" t="s">
        <v>52</v>
      </c>
      <c r="E20" s="97">
        <v>1</v>
      </c>
      <c r="F20" s="98"/>
      <c r="G20" s="298"/>
      <c r="H20" s="40"/>
      <c r="I20" s="40">
        <f t="shared" si="0"/>
        <v>0</v>
      </c>
      <c r="J20" s="293"/>
    </row>
    <row r="21" spans="1:10" s="17" customFormat="1">
      <c r="A21" s="10"/>
      <c r="B21" s="105" t="s">
        <v>53</v>
      </c>
      <c r="C21" s="95" t="s">
        <v>67</v>
      </c>
      <c r="D21" s="99"/>
      <c r="E21" s="97"/>
      <c r="F21" s="98"/>
      <c r="G21" s="98"/>
      <c r="H21" s="40"/>
      <c r="I21" s="40"/>
      <c r="J21" s="293"/>
    </row>
    <row r="22" spans="1:10" s="17" customFormat="1" ht="31.5">
      <c r="A22" s="10"/>
      <c r="B22" s="108" t="s">
        <v>220</v>
      </c>
      <c r="C22" s="95" t="s">
        <v>123</v>
      </c>
      <c r="D22" s="99" t="s">
        <v>56</v>
      </c>
      <c r="E22" s="97">
        <v>1</v>
      </c>
      <c r="F22" s="98"/>
      <c r="G22" s="298"/>
      <c r="H22" s="40"/>
      <c r="I22" s="40">
        <f>ROUND(H22*E22,2)</f>
        <v>0</v>
      </c>
      <c r="J22" s="293"/>
    </row>
    <row r="23" spans="1:10" s="17" customFormat="1" ht="31.5">
      <c r="A23" s="10"/>
      <c r="B23" s="108" t="s">
        <v>291</v>
      </c>
      <c r="C23" s="95" t="s">
        <v>124</v>
      </c>
      <c r="D23" s="99" t="s">
        <v>56</v>
      </c>
      <c r="E23" s="97">
        <v>1</v>
      </c>
      <c r="F23" s="98"/>
      <c r="G23" s="298"/>
      <c r="H23" s="40"/>
      <c r="I23" s="40">
        <f>ROUND(H23*E23,2)</f>
        <v>0</v>
      </c>
      <c r="J23" s="293"/>
    </row>
    <row r="24" spans="1:10" s="17" customFormat="1">
      <c r="A24" s="10"/>
      <c r="B24" s="105" t="s">
        <v>60</v>
      </c>
      <c r="C24" s="95" t="s">
        <v>231</v>
      </c>
      <c r="D24" s="99"/>
      <c r="E24" s="97"/>
      <c r="F24" s="98"/>
      <c r="G24" s="98"/>
      <c r="H24" s="40"/>
      <c r="I24" s="40"/>
      <c r="J24" s="293"/>
    </row>
    <row r="25" spans="1:10" s="17" customFormat="1" ht="47.25">
      <c r="A25" s="10"/>
      <c r="B25" s="108" t="s">
        <v>221</v>
      </c>
      <c r="C25" s="95" t="s">
        <v>771</v>
      </c>
      <c r="D25" s="99" t="s">
        <v>52</v>
      </c>
      <c r="E25" s="97">
        <v>6</v>
      </c>
      <c r="F25" s="98"/>
      <c r="G25" s="298"/>
      <c r="H25" s="40"/>
      <c r="I25" s="40">
        <f>ROUND(H25*E25,2)</f>
        <v>0</v>
      </c>
      <c r="J25" s="293"/>
    </row>
    <row r="26" spans="1:10" s="17" customFormat="1" ht="31.5">
      <c r="A26" s="10"/>
      <c r="B26" s="108" t="s">
        <v>267</v>
      </c>
      <c r="C26" s="95" t="s">
        <v>274</v>
      </c>
      <c r="D26" s="99" t="s">
        <v>56</v>
      </c>
      <c r="E26" s="97">
        <v>3</v>
      </c>
      <c r="F26" s="98"/>
      <c r="G26" s="298"/>
      <c r="H26" s="40"/>
      <c r="I26" s="40">
        <f>ROUND(H26*E26,2)</f>
        <v>0</v>
      </c>
      <c r="J26" s="293"/>
    </row>
    <row r="27" spans="1:10" s="17" customFormat="1">
      <c r="A27" s="10"/>
      <c r="B27" s="108" t="s">
        <v>61</v>
      </c>
      <c r="C27" s="95" t="s">
        <v>327</v>
      </c>
      <c r="D27" s="99"/>
      <c r="E27" s="97"/>
      <c r="F27" s="98"/>
      <c r="G27" s="98"/>
      <c r="H27" s="40"/>
      <c r="I27" s="40"/>
      <c r="J27" s="293"/>
    </row>
    <row r="28" spans="1:10" s="17" customFormat="1" ht="31.5">
      <c r="A28" s="10"/>
      <c r="B28" s="108" t="s">
        <v>222</v>
      </c>
      <c r="C28" s="95" t="s">
        <v>214</v>
      </c>
      <c r="D28" s="96" t="s">
        <v>20</v>
      </c>
      <c r="E28" s="97">
        <v>6</v>
      </c>
      <c r="F28" s="98"/>
      <c r="G28" s="298"/>
      <c r="H28" s="40"/>
      <c r="I28" s="40">
        <f>ROUND(H28*E28,2)</f>
        <v>0</v>
      </c>
      <c r="J28" s="293"/>
    </row>
    <row r="29" spans="1:10" s="17" customFormat="1" ht="31.5">
      <c r="A29" s="10"/>
      <c r="B29" s="108" t="s">
        <v>257</v>
      </c>
      <c r="C29" s="95" t="s">
        <v>215</v>
      </c>
      <c r="D29" s="96" t="s">
        <v>20</v>
      </c>
      <c r="E29" s="97">
        <v>1</v>
      </c>
      <c r="F29" s="98"/>
      <c r="G29" s="298"/>
      <c r="H29" s="40"/>
      <c r="I29" s="40">
        <f t="shared" ref="I29:I30" si="1">ROUND(H29*E29,2)</f>
        <v>0</v>
      </c>
      <c r="J29" s="293"/>
    </row>
    <row r="30" spans="1:10" s="17" customFormat="1" ht="31.5">
      <c r="A30" s="10"/>
      <c r="B30" s="108" t="s">
        <v>269</v>
      </c>
      <c r="C30" s="95" t="s">
        <v>216</v>
      </c>
      <c r="D30" s="96" t="s">
        <v>20</v>
      </c>
      <c r="E30" s="97">
        <v>12</v>
      </c>
      <c r="F30" s="98"/>
      <c r="G30" s="298"/>
      <c r="H30" s="40"/>
      <c r="I30" s="40">
        <f t="shared" si="1"/>
        <v>0</v>
      </c>
      <c r="J30" s="293"/>
    </row>
    <row r="31" spans="1:10" s="17" customFormat="1">
      <c r="A31" s="10"/>
      <c r="B31" s="108" t="s">
        <v>62</v>
      </c>
      <c r="C31" s="95" t="s">
        <v>328</v>
      </c>
      <c r="D31" s="99"/>
      <c r="E31" s="97"/>
      <c r="F31" s="98"/>
      <c r="G31" s="98"/>
      <c r="H31" s="40"/>
      <c r="I31" s="40"/>
      <c r="J31" s="293"/>
    </row>
    <row r="32" spans="1:10" s="17" customFormat="1" ht="31.5">
      <c r="A32" s="10"/>
      <c r="B32" s="108" t="s">
        <v>285</v>
      </c>
      <c r="C32" s="95" t="s">
        <v>217</v>
      </c>
      <c r="D32" s="110" t="s">
        <v>20</v>
      </c>
      <c r="E32" s="111">
        <v>1.5</v>
      </c>
      <c r="F32" s="98"/>
      <c r="G32" s="298"/>
      <c r="H32" s="40"/>
      <c r="I32" s="40">
        <f>ROUND(H32*E32,2)</f>
        <v>0</v>
      </c>
      <c r="J32" s="293"/>
    </row>
    <row r="33" spans="1:14" s="17" customFormat="1">
      <c r="A33" s="10"/>
      <c r="B33" s="108" t="s">
        <v>63</v>
      </c>
      <c r="C33" s="95" t="s">
        <v>59</v>
      </c>
      <c r="D33" s="99"/>
      <c r="E33" s="97"/>
      <c r="F33" s="98"/>
      <c r="G33" s="98"/>
      <c r="H33" s="40"/>
      <c r="I33" s="40"/>
      <c r="J33" s="293"/>
    </row>
    <row r="34" spans="1:14" s="17" customFormat="1" ht="31.5">
      <c r="A34" s="10"/>
      <c r="B34" s="108" t="s">
        <v>286</v>
      </c>
      <c r="C34" s="95" t="s">
        <v>166</v>
      </c>
      <c r="D34" s="110" t="s">
        <v>15</v>
      </c>
      <c r="E34" s="111">
        <v>1.4</v>
      </c>
      <c r="F34" s="98"/>
      <c r="G34" s="298"/>
      <c r="H34" s="40"/>
      <c r="I34" s="40">
        <f>ROUND(H34*E34,2)</f>
        <v>0</v>
      </c>
      <c r="J34" s="293"/>
    </row>
    <row r="35" spans="1:14" s="17" customFormat="1">
      <c r="A35" s="10"/>
      <c r="B35" s="33"/>
      <c r="C35" s="34"/>
      <c r="D35" s="110"/>
      <c r="E35" s="111"/>
      <c r="F35" s="40"/>
      <c r="G35" s="40"/>
      <c r="H35" s="40"/>
      <c r="I35" s="40"/>
    </row>
    <row r="36" spans="1:14" s="17" customFormat="1">
      <c r="A36" s="10"/>
      <c r="B36" s="33"/>
      <c r="C36" s="50" t="s">
        <v>8</v>
      </c>
      <c r="D36" s="35"/>
      <c r="E36" s="39"/>
      <c r="F36" s="40"/>
      <c r="G36" s="40"/>
      <c r="H36" s="40"/>
      <c r="I36" s="61">
        <f>SUM(I17:I35)</f>
        <v>0</v>
      </c>
      <c r="J36" s="292"/>
      <c r="K36" s="292"/>
      <c r="L36" s="294"/>
    </row>
    <row r="37" spans="1:14" s="126" customFormat="1">
      <c r="B37" s="105"/>
      <c r="C37" s="86"/>
      <c r="D37" s="99"/>
      <c r="E37" s="97"/>
      <c r="F37" s="98"/>
      <c r="G37" s="98"/>
      <c r="H37" s="98"/>
      <c r="I37" s="269"/>
      <c r="J37" s="122"/>
      <c r="K37" s="306"/>
      <c r="L37" s="306"/>
      <c r="N37" s="121"/>
    </row>
    <row r="38" spans="1:14" s="17" customFormat="1">
      <c r="A38" s="10"/>
      <c r="B38" s="33"/>
      <c r="C38" s="34"/>
      <c r="D38" s="35"/>
      <c r="E38" s="39"/>
      <c r="F38" s="40"/>
      <c r="G38" s="40"/>
      <c r="H38" s="40"/>
      <c r="I38" s="40"/>
    </row>
    <row r="39" spans="1:14" s="10" customFormat="1">
      <c r="B39" s="33"/>
      <c r="C39" s="51" t="s">
        <v>7</v>
      </c>
      <c r="D39" s="66"/>
      <c r="E39" s="39"/>
      <c r="F39" s="40"/>
      <c r="G39" s="128"/>
      <c r="H39" s="46"/>
      <c r="I39" s="54">
        <f>SUM(I14:I38)/2</f>
        <v>0</v>
      </c>
    </row>
    <row r="40" spans="1:14" s="10" customFormat="1">
      <c r="B40" s="27"/>
      <c r="C40" s="67"/>
      <c r="D40" s="68"/>
      <c r="E40" s="30"/>
      <c r="F40" s="30"/>
      <c r="G40" s="30"/>
      <c r="H40" s="30"/>
      <c r="I40" s="30"/>
    </row>
    <row r="41" spans="1:14" s="10" customFormat="1">
      <c r="B41" s="69"/>
      <c r="C41" s="70"/>
      <c r="D41" s="47"/>
      <c r="E41" s="71"/>
      <c r="F41" s="72"/>
      <c r="G41" s="72"/>
      <c r="H41" s="72"/>
      <c r="I41" s="47"/>
    </row>
    <row r="42" spans="1:14" s="10" customFormat="1">
      <c r="B42" s="69"/>
      <c r="C42" s="70"/>
      <c r="D42" s="47"/>
      <c r="E42" s="71"/>
      <c r="F42" s="72"/>
      <c r="G42" s="72"/>
      <c r="H42" s="72"/>
      <c r="I42" s="73"/>
    </row>
    <row r="43" spans="1:14" s="10" customFormat="1">
      <c r="B43" s="69"/>
      <c r="C43" s="70"/>
      <c r="D43" s="47"/>
      <c r="E43" s="71"/>
      <c r="F43" s="72"/>
      <c r="G43" s="72"/>
      <c r="H43" s="72"/>
      <c r="I43" s="47"/>
    </row>
    <row r="44" spans="1:14" s="10" customFormat="1">
      <c r="B44" s="69"/>
      <c r="C44" s="70"/>
      <c r="D44" s="47"/>
      <c r="E44" s="71"/>
      <c r="F44" s="72"/>
      <c r="G44" s="72"/>
      <c r="H44" s="72"/>
      <c r="I44" s="47"/>
    </row>
    <row r="45" spans="1:14" s="10" customFormat="1">
      <c r="B45" s="69"/>
      <c r="C45" s="70"/>
      <c r="D45" s="47"/>
      <c r="E45" s="71"/>
      <c r="F45" s="72"/>
      <c r="G45" s="72"/>
      <c r="H45" s="72"/>
      <c r="I45" s="47"/>
    </row>
    <row r="46" spans="1:14" s="10" customFormat="1">
      <c r="B46" s="69"/>
      <c r="C46" s="70"/>
      <c r="D46" s="47"/>
      <c r="E46" s="71"/>
      <c r="F46" s="72"/>
      <c r="G46" s="72"/>
      <c r="H46" s="72"/>
      <c r="I46" s="47"/>
    </row>
    <row r="47" spans="1:14" s="10" customFormat="1">
      <c r="B47" s="69"/>
      <c r="C47" s="70"/>
      <c r="D47" s="47"/>
      <c r="E47" s="71"/>
      <c r="F47" s="72"/>
      <c r="G47" s="72"/>
      <c r="H47" s="72"/>
      <c r="I47" s="47"/>
    </row>
    <row r="48" spans="1:14" s="10" customFormat="1">
      <c r="B48" s="69"/>
      <c r="C48" s="70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2:9" s="10" customFormat="1">
      <c r="B65" s="69"/>
      <c r="C65" s="70"/>
      <c r="D65" s="47"/>
      <c r="E65" s="71"/>
      <c r="F65" s="72"/>
      <c r="G65" s="72"/>
      <c r="H65" s="72"/>
      <c r="I65" s="47"/>
    </row>
    <row r="66" spans="2:9" s="10" customFormat="1">
      <c r="B66" s="69"/>
      <c r="C66" s="70"/>
      <c r="D66" s="47"/>
      <c r="E66" s="71"/>
      <c r="F66" s="72"/>
      <c r="G66" s="72"/>
      <c r="H66" s="72"/>
      <c r="I66" s="47"/>
    </row>
    <row r="67" spans="2:9" s="10" customFormat="1">
      <c r="B67" s="69"/>
      <c r="C67" s="70"/>
      <c r="D67" s="47"/>
      <c r="E67" s="71"/>
      <c r="F67" s="72"/>
      <c r="G67" s="72"/>
      <c r="H67" s="72"/>
      <c r="I67" s="47"/>
    </row>
    <row r="68" spans="2:9" s="10" customFormat="1">
      <c r="B68" s="69"/>
      <c r="C68" s="70"/>
      <c r="D68" s="47"/>
      <c r="E68" s="71"/>
      <c r="F68" s="72"/>
      <c r="G68" s="72"/>
      <c r="H68" s="72"/>
      <c r="I68" s="47"/>
    </row>
    <row r="69" spans="2:9" s="10" customFormat="1">
      <c r="B69" s="69"/>
      <c r="C69" s="70"/>
      <c r="D69" s="47"/>
      <c r="E69" s="71"/>
      <c r="F69" s="72"/>
      <c r="G69" s="72"/>
      <c r="H69" s="72"/>
      <c r="I69" s="47"/>
    </row>
    <row r="70" spans="2:9" s="10" customFormat="1">
      <c r="B70" s="69"/>
      <c r="D70" s="41"/>
      <c r="E70" s="41"/>
      <c r="F70" s="75"/>
      <c r="G70" s="75"/>
      <c r="H70" s="75"/>
      <c r="I70" s="41"/>
    </row>
    <row r="71" spans="2:9" s="10" customFormat="1">
      <c r="B71" s="69"/>
      <c r="D71" s="41"/>
      <c r="E71" s="41"/>
      <c r="F71" s="75"/>
      <c r="G71" s="75"/>
      <c r="H71" s="75"/>
      <c r="I71" s="41"/>
    </row>
    <row r="72" spans="2:9" s="10" customFormat="1">
      <c r="B72" s="69"/>
      <c r="D72" s="41"/>
      <c r="E72" s="41"/>
      <c r="F72" s="41"/>
      <c r="G72" s="41"/>
      <c r="H72" s="41"/>
      <c r="I72" s="41"/>
    </row>
    <row r="73" spans="2:9" s="10" customFormat="1">
      <c r="B73" s="69"/>
      <c r="D73" s="41"/>
      <c r="E73" s="41"/>
      <c r="F73" s="41"/>
      <c r="G73" s="41"/>
      <c r="H73" s="41"/>
      <c r="I73" s="41"/>
    </row>
    <row r="74" spans="2:9" s="10" customFormat="1">
      <c r="B74" s="69"/>
      <c r="D74" s="41"/>
      <c r="E74" s="41"/>
      <c r="F74" s="41"/>
      <c r="G74" s="41"/>
      <c r="H74" s="41"/>
      <c r="I74" s="41"/>
    </row>
    <row r="75" spans="2:9" s="10" customFormat="1">
      <c r="B75" s="69"/>
      <c r="D75" s="41"/>
      <c r="E75" s="41"/>
      <c r="F75" s="41"/>
      <c r="G75" s="41"/>
      <c r="H75" s="41"/>
      <c r="I75" s="41"/>
    </row>
    <row r="76" spans="2:9" s="10" customFormat="1">
      <c r="B76" s="69"/>
      <c r="D76" s="41"/>
      <c r="E76" s="41"/>
      <c r="F76" s="41"/>
      <c r="G76" s="41"/>
      <c r="H76" s="41"/>
      <c r="I76" s="41"/>
    </row>
    <row r="77" spans="2:9" s="10" customFormat="1">
      <c r="B77" s="69"/>
      <c r="D77" s="41"/>
      <c r="E77" s="41"/>
      <c r="F77" s="41"/>
      <c r="G77" s="41"/>
      <c r="H77" s="41"/>
      <c r="I77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1" width="16.5703125" style="1" bestFit="1" customWidth="1"/>
    <col min="12" max="13" width="9.140625" style="1"/>
    <col min="14" max="14" width="16.28515625" style="1" bestFit="1" customWidth="1"/>
    <col min="15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96" t="s">
        <v>570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924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 hidden="1">
      <c r="A9" s="10"/>
      <c r="B9" s="18">
        <v>1</v>
      </c>
      <c r="C9" s="19" t="s">
        <v>1025</v>
      </c>
      <c r="D9" s="20"/>
      <c r="E9" s="21"/>
      <c r="F9" s="20"/>
      <c r="G9" s="20"/>
      <c r="H9" s="20"/>
      <c r="I9" s="22">
        <f>I47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875</v>
      </c>
      <c r="D15" s="99"/>
      <c r="E15" s="98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50</v>
      </c>
      <c r="D16" s="99"/>
      <c r="E16" s="98"/>
      <c r="F16" s="98"/>
      <c r="G16" s="98"/>
      <c r="H16" s="40"/>
      <c r="I16" s="40"/>
    </row>
    <row r="17" spans="1:14" s="17" customFormat="1" ht="63">
      <c r="A17" s="10"/>
      <c r="B17" s="108" t="s">
        <v>218</v>
      </c>
      <c r="C17" s="95" t="s">
        <v>973</v>
      </c>
      <c r="D17" s="99" t="s">
        <v>52</v>
      </c>
      <c r="E17" s="97">
        <v>7</v>
      </c>
      <c r="F17" s="98"/>
      <c r="G17" s="298"/>
      <c r="H17" s="40"/>
      <c r="I17" s="40">
        <f>ROUND(H17*E17,2)</f>
        <v>0</v>
      </c>
      <c r="J17" s="293"/>
      <c r="N17" s="202"/>
    </row>
    <row r="18" spans="1:14" s="17" customFormat="1" ht="47.25">
      <c r="A18" s="10"/>
      <c r="B18" s="108" t="s">
        <v>219</v>
      </c>
      <c r="C18" s="95" t="s">
        <v>159</v>
      </c>
      <c r="D18" s="99" t="s">
        <v>52</v>
      </c>
      <c r="E18" s="97">
        <v>2</v>
      </c>
      <c r="F18" s="98"/>
      <c r="G18" s="298"/>
      <c r="H18" s="40"/>
      <c r="I18" s="40">
        <f>ROUND(H18*E18,2)</f>
        <v>0</v>
      </c>
      <c r="J18" s="293"/>
      <c r="N18" s="202"/>
    </row>
    <row r="19" spans="1:14" s="17" customFormat="1">
      <c r="A19" s="10"/>
      <c r="B19" s="105" t="s">
        <v>53</v>
      </c>
      <c r="C19" s="95" t="s">
        <v>232</v>
      </c>
      <c r="D19" s="99"/>
      <c r="E19" s="97"/>
      <c r="F19" s="98"/>
      <c r="G19" s="98"/>
      <c r="H19" s="40"/>
      <c r="I19" s="40"/>
      <c r="J19" s="293"/>
    </row>
    <row r="20" spans="1:14" s="17" customFormat="1">
      <c r="A20" s="10"/>
      <c r="B20" s="108" t="s">
        <v>220</v>
      </c>
      <c r="C20" s="95" t="s">
        <v>172</v>
      </c>
      <c r="D20" s="99" t="s">
        <v>56</v>
      </c>
      <c r="E20" s="97">
        <v>7</v>
      </c>
      <c r="F20" s="98"/>
      <c r="G20" s="298"/>
      <c r="H20" s="40"/>
      <c r="I20" s="40">
        <f>ROUND(H20*E20,2)</f>
        <v>0</v>
      </c>
      <c r="J20" s="293"/>
    </row>
    <row r="21" spans="1:14" s="17" customFormat="1">
      <c r="A21" s="10"/>
      <c r="B21" s="105" t="s">
        <v>60</v>
      </c>
      <c r="C21" s="95" t="s">
        <v>73</v>
      </c>
      <c r="D21" s="99"/>
      <c r="E21" s="97"/>
      <c r="F21" s="98"/>
      <c r="G21" s="98"/>
      <c r="H21" s="40"/>
      <c r="I21" s="40"/>
      <c r="J21" s="293"/>
    </row>
    <row r="22" spans="1:14" s="17" customFormat="1" ht="63">
      <c r="A22" s="10"/>
      <c r="B22" s="108" t="s">
        <v>221</v>
      </c>
      <c r="C22" s="95" t="s">
        <v>190</v>
      </c>
      <c r="D22" s="99" t="s">
        <v>56</v>
      </c>
      <c r="E22" s="97">
        <v>3</v>
      </c>
      <c r="F22" s="98"/>
      <c r="G22" s="298"/>
      <c r="H22" s="40"/>
      <c r="I22" s="40">
        <f>ROUND(H22*E22,2)</f>
        <v>0</v>
      </c>
      <c r="J22" s="293"/>
    </row>
    <row r="23" spans="1:14" s="17" customFormat="1" ht="63">
      <c r="A23" s="10"/>
      <c r="B23" s="108" t="s">
        <v>267</v>
      </c>
      <c r="C23" s="95" t="s">
        <v>191</v>
      </c>
      <c r="D23" s="99" t="s">
        <v>56</v>
      </c>
      <c r="E23" s="97">
        <v>1</v>
      </c>
      <c r="F23" s="98"/>
      <c r="G23" s="298"/>
      <c r="H23" s="40"/>
      <c r="I23" s="40">
        <f t="shared" ref="I23:I32" si="0">ROUND(H23*E23,2)</f>
        <v>0</v>
      </c>
      <c r="J23" s="293"/>
    </row>
    <row r="24" spans="1:14" s="17" customFormat="1" ht="63">
      <c r="A24" s="10"/>
      <c r="B24" s="108" t="s">
        <v>268</v>
      </c>
      <c r="C24" s="95" t="s">
        <v>192</v>
      </c>
      <c r="D24" s="99" t="s">
        <v>56</v>
      </c>
      <c r="E24" s="97">
        <v>2</v>
      </c>
      <c r="F24" s="98"/>
      <c r="G24" s="298"/>
      <c r="H24" s="40"/>
      <c r="I24" s="40">
        <f t="shared" si="0"/>
        <v>0</v>
      </c>
      <c r="J24" s="293"/>
    </row>
    <row r="25" spans="1:14" s="17" customFormat="1" ht="47.25">
      <c r="A25" s="10"/>
      <c r="B25" s="108" t="s">
        <v>277</v>
      </c>
      <c r="C25" s="95" t="s">
        <v>195</v>
      </c>
      <c r="D25" s="99" t="s">
        <v>56</v>
      </c>
      <c r="E25" s="97">
        <v>1</v>
      </c>
      <c r="F25" s="98"/>
      <c r="G25" s="298"/>
      <c r="H25" s="40"/>
      <c r="I25" s="40">
        <f t="shared" si="0"/>
        <v>0</v>
      </c>
      <c r="J25" s="293"/>
    </row>
    <row r="26" spans="1:14" s="17" customFormat="1" ht="47.25">
      <c r="A26" s="10"/>
      <c r="B26" s="108" t="s">
        <v>278</v>
      </c>
      <c r="C26" s="95" t="s">
        <v>196</v>
      </c>
      <c r="D26" s="99" t="s">
        <v>56</v>
      </c>
      <c r="E26" s="97">
        <v>1</v>
      </c>
      <c r="F26" s="98"/>
      <c r="G26" s="298"/>
      <c r="H26" s="40"/>
      <c r="I26" s="40">
        <f t="shared" si="0"/>
        <v>0</v>
      </c>
      <c r="J26" s="293"/>
    </row>
    <row r="27" spans="1:14" s="17" customFormat="1" ht="47.25">
      <c r="A27" s="10"/>
      <c r="B27" s="108" t="s">
        <v>279</v>
      </c>
      <c r="C27" s="95" t="s">
        <v>197</v>
      </c>
      <c r="D27" s="99" t="s">
        <v>56</v>
      </c>
      <c r="E27" s="97">
        <v>1</v>
      </c>
      <c r="F27" s="98"/>
      <c r="G27" s="298"/>
      <c r="H27" s="40"/>
      <c r="I27" s="40">
        <f t="shared" si="0"/>
        <v>0</v>
      </c>
      <c r="J27" s="293"/>
    </row>
    <row r="28" spans="1:14" s="17" customFormat="1" ht="47.25">
      <c r="A28" s="10"/>
      <c r="B28" s="108" t="s">
        <v>280</v>
      </c>
      <c r="C28" s="95" t="s">
        <v>200</v>
      </c>
      <c r="D28" s="99" t="s">
        <v>56</v>
      </c>
      <c r="E28" s="97">
        <v>3</v>
      </c>
      <c r="F28" s="98"/>
      <c r="G28" s="298"/>
      <c r="H28" s="40"/>
      <c r="I28" s="40">
        <f t="shared" si="0"/>
        <v>0</v>
      </c>
      <c r="J28" s="293"/>
    </row>
    <row r="29" spans="1:14" s="17" customFormat="1" ht="47.25">
      <c r="A29" s="10"/>
      <c r="B29" s="108" t="s">
        <v>281</v>
      </c>
      <c r="C29" s="95" t="s">
        <v>201</v>
      </c>
      <c r="D29" s="99" t="s">
        <v>56</v>
      </c>
      <c r="E29" s="97">
        <v>1</v>
      </c>
      <c r="F29" s="98"/>
      <c r="G29" s="298"/>
      <c r="H29" s="40"/>
      <c r="I29" s="40">
        <f t="shared" si="0"/>
        <v>0</v>
      </c>
      <c r="J29" s="293"/>
    </row>
    <row r="30" spans="1:14" s="17" customFormat="1" ht="47.25">
      <c r="A30" s="10"/>
      <c r="B30" s="108" t="s">
        <v>298</v>
      </c>
      <c r="C30" s="95" t="s">
        <v>202</v>
      </c>
      <c r="D30" s="99" t="s">
        <v>56</v>
      </c>
      <c r="E30" s="97">
        <v>2</v>
      </c>
      <c r="F30" s="98"/>
      <c r="G30" s="298"/>
      <c r="H30" s="40"/>
      <c r="I30" s="40">
        <f t="shared" si="0"/>
        <v>0</v>
      </c>
      <c r="J30" s="293"/>
    </row>
    <row r="31" spans="1:14" s="17" customFormat="1" ht="47.25">
      <c r="A31" s="10"/>
      <c r="B31" s="108" t="s">
        <v>299</v>
      </c>
      <c r="C31" s="95" t="s">
        <v>203</v>
      </c>
      <c r="D31" s="99" t="s">
        <v>56</v>
      </c>
      <c r="E31" s="97">
        <v>1</v>
      </c>
      <c r="F31" s="98"/>
      <c r="G31" s="298"/>
      <c r="H31" s="40"/>
      <c r="I31" s="40">
        <f t="shared" si="0"/>
        <v>0</v>
      </c>
      <c r="J31" s="293"/>
    </row>
    <row r="32" spans="1:14" s="17" customFormat="1" ht="47.25">
      <c r="A32" s="10"/>
      <c r="B32" s="108" t="s">
        <v>300</v>
      </c>
      <c r="C32" s="95" t="s">
        <v>204</v>
      </c>
      <c r="D32" s="99" t="s">
        <v>56</v>
      </c>
      <c r="E32" s="97">
        <v>1</v>
      </c>
      <c r="F32" s="98"/>
      <c r="G32" s="298"/>
      <c r="H32" s="40"/>
      <c r="I32" s="40">
        <f t="shared" si="0"/>
        <v>0</v>
      </c>
      <c r="J32" s="293"/>
    </row>
    <row r="33" spans="1:12" s="17" customFormat="1">
      <c r="A33" s="10"/>
      <c r="B33" s="105" t="s">
        <v>61</v>
      </c>
      <c r="C33" s="95" t="s">
        <v>276</v>
      </c>
      <c r="D33" s="99"/>
      <c r="E33" s="97"/>
      <c r="F33" s="98"/>
      <c r="G33" s="98"/>
      <c r="H33" s="40"/>
      <c r="I33" s="40"/>
      <c r="J33" s="293"/>
    </row>
    <row r="34" spans="1:12" s="17" customFormat="1" ht="63">
      <c r="A34" s="10"/>
      <c r="B34" s="108" t="s">
        <v>222</v>
      </c>
      <c r="C34" s="95" t="s">
        <v>183</v>
      </c>
      <c r="D34" s="99" t="s">
        <v>56</v>
      </c>
      <c r="E34" s="97">
        <v>3</v>
      </c>
      <c r="F34" s="98"/>
      <c r="G34" s="298"/>
      <c r="H34" s="40"/>
      <c r="I34" s="40">
        <f>ROUND(H34*E34,2)</f>
        <v>0</v>
      </c>
      <c r="J34" s="293"/>
    </row>
    <row r="35" spans="1:12" s="17" customFormat="1" ht="47.25">
      <c r="A35" s="10"/>
      <c r="B35" s="108" t="s">
        <v>257</v>
      </c>
      <c r="C35" s="95" t="s">
        <v>790</v>
      </c>
      <c r="D35" s="99" t="s">
        <v>56</v>
      </c>
      <c r="E35" s="97">
        <v>1</v>
      </c>
      <c r="F35" s="98"/>
      <c r="G35" s="298"/>
      <c r="H35" s="40"/>
      <c r="I35" s="40">
        <f>ROUND(H35*E35,2)</f>
        <v>0</v>
      </c>
      <c r="J35" s="293"/>
    </row>
    <row r="36" spans="1:12" s="17" customFormat="1">
      <c r="A36" s="10"/>
      <c r="B36" s="109"/>
      <c r="C36" s="251"/>
      <c r="D36" s="113"/>
      <c r="E36" s="252"/>
      <c r="F36" s="103"/>
      <c r="G36" s="310"/>
      <c r="H36" s="221"/>
      <c r="I36" s="221"/>
      <c r="J36" s="293"/>
    </row>
    <row r="37" spans="1:12" s="17" customFormat="1">
      <c r="A37" s="10"/>
      <c r="B37" s="108"/>
      <c r="C37" s="95"/>
      <c r="D37" s="99"/>
      <c r="E37" s="97"/>
      <c r="F37" s="98"/>
      <c r="G37" s="298"/>
      <c r="H37" s="40"/>
      <c r="I37" s="40"/>
      <c r="J37" s="293"/>
    </row>
    <row r="38" spans="1:12" s="17" customFormat="1" ht="47.25">
      <c r="A38" s="10"/>
      <c r="B38" s="108" t="s">
        <v>269</v>
      </c>
      <c r="C38" s="95" t="s">
        <v>791</v>
      </c>
      <c r="D38" s="99" t="s">
        <v>56</v>
      </c>
      <c r="E38" s="97">
        <v>4</v>
      </c>
      <c r="F38" s="98"/>
      <c r="G38" s="298"/>
      <c r="H38" s="40"/>
      <c r="I38" s="40">
        <f t="shared" ref="I38:I45" si="1">ROUND(H38*E38,2)</f>
        <v>0</v>
      </c>
      <c r="J38" s="293"/>
    </row>
    <row r="39" spans="1:12" s="17" customFormat="1" ht="47.25">
      <c r="A39" s="10"/>
      <c r="B39" s="108" t="s">
        <v>282</v>
      </c>
      <c r="C39" s="95" t="s">
        <v>792</v>
      </c>
      <c r="D39" s="99" t="s">
        <v>56</v>
      </c>
      <c r="E39" s="97">
        <v>2</v>
      </c>
      <c r="F39" s="98"/>
      <c r="G39" s="298"/>
      <c r="H39" s="40"/>
      <c r="I39" s="40">
        <f t="shared" si="1"/>
        <v>0</v>
      </c>
      <c r="J39" s="293"/>
    </row>
    <row r="40" spans="1:12" s="17" customFormat="1" ht="47.25">
      <c r="A40" s="10"/>
      <c r="B40" s="108" t="s">
        <v>283</v>
      </c>
      <c r="C40" s="95" t="s">
        <v>793</v>
      </c>
      <c r="D40" s="99" t="s">
        <v>56</v>
      </c>
      <c r="E40" s="97">
        <v>2</v>
      </c>
      <c r="F40" s="98"/>
      <c r="G40" s="298"/>
      <c r="H40" s="40"/>
      <c r="I40" s="40">
        <f t="shared" si="1"/>
        <v>0</v>
      </c>
      <c r="J40" s="293"/>
    </row>
    <row r="41" spans="1:12" s="17" customFormat="1" ht="31.5">
      <c r="A41" s="10"/>
      <c r="B41" s="108" t="s">
        <v>284</v>
      </c>
      <c r="C41" s="95" t="s">
        <v>184</v>
      </c>
      <c r="D41" s="99" t="s">
        <v>56</v>
      </c>
      <c r="E41" s="97">
        <v>1</v>
      </c>
      <c r="F41" s="98"/>
      <c r="G41" s="298"/>
      <c r="H41" s="40"/>
      <c r="I41" s="40">
        <f t="shared" si="1"/>
        <v>0</v>
      </c>
      <c r="J41" s="293"/>
    </row>
    <row r="42" spans="1:12" s="17" customFormat="1" ht="63">
      <c r="A42" s="10"/>
      <c r="B42" s="108" t="s">
        <v>307</v>
      </c>
      <c r="C42" s="95" t="s">
        <v>335</v>
      </c>
      <c r="D42" s="99" t="s">
        <v>56</v>
      </c>
      <c r="E42" s="97">
        <v>1</v>
      </c>
      <c r="F42" s="98"/>
      <c r="G42" s="298"/>
      <c r="H42" s="40"/>
      <c r="I42" s="40">
        <f t="shared" si="1"/>
        <v>0</v>
      </c>
      <c r="J42" s="293"/>
    </row>
    <row r="43" spans="1:12" s="17" customFormat="1" ht="47.25">
      <c r="A43" s="10"/>
      <c r="B43" s="108" t="s">
        <v>308</v>
      </c>
      <c r="C43" s="95" t="s">
        <v>794</v>
      </c>
      <c r="D43" s="99" t="s">
        <v>56</v>
      </c>
      <c r="E43" s="97">
        <v>1</v>
      </c>
      <c r="F43" s="98"/>
      <c r="G43" s="298"/>
      <c r="H43" s="40"/>
      <c r="I43" s="40">
        <f t="shared" si="1"/>
        <v>0</v>
      </c>
      <c r="J43" s="293"/>
    </row>
    <row r="44" spans="1:12" s="17" customFormat="1" ht="78.75">
      <c r="A44" s="10"/>
      <c r="B44" s="108" t="s">
        <v>309</v>
      </c>
      <c r="C44" s="95" t="s">
        <v>336</v>
      </c>
      <c r="D44" s="99" t="s">
        <v>56</v>
      </c>
      <c r="E44" s="97">
        <v>3</v>
      </c>
      <c r="F44" s="98"/>
      <c r="G44" s="298"/>
      <c r="H44" s="40"/>
      <c r="I44" s="40">
        <f t="shared" si="1"/>
        <v>0</v>
      </c>
      <c r="J44" s="293"/>
    </row>
    <row r="45" spans="1:12" s="17" customFormat="1" ht="47.25">
      <c r="A45" s="10"/>
      <c r="B45" s="108" t="s">
        <v>310</v>
      </c>
      <c r="C45" s="95" t="s">
        <v>185</v>
      </c>
      <c r="D45" s="99" t="s">
        <v>56</v>
      </c>
      <c r="E45" s="97">
        <v>3</v>
      </c>
      <c r="F45" s="98"/>
      <c r="G45" s="298"/>
      <c r="H45" s="40"/>
      <c r="I45" s="40">
        <f t="shared" si="1"/>
        <v>0</v>
      </c>
      <c r="J45" s="293"/>
    </row>
    <row r="46" spans="1:12" s="17" customFormat="1">
      <c r="A46" s="10"/>
      <c r="B46" s="108"/>
      <c r="C46" s="95"/>
      <c r="D46" s="110"/>
      <c r="E46" s="111"/>
      <c r="F46" s="98"/>
      <c r="G46" s="98"/>
      <c r="H46" s="40"/>
      <c r="I46" s="40"/>
    </row>
    <row r="47" spans="1:12" s="17" customFormat="1">
      <c r="A47" s="10"/>
      <c r="B47" s="33"/>
      <c r="C47" s="50" t="s">
        <v>8</v>
      </c>
      <c r="D47" s="35"/>
      <c r="E47" s="39"/>
      <c r="F47" s="40"/>
      <c r="G47" s="40"/>
      <c r="H47" s="40"/>
      <c r="I47" s="61">
        <f>SUM(I17:I46)</f>
        <v>0</v>
      </c>
      <c r="J47" s="292"/>
      <c r="K47" s="292"/>
      <c r="L47" s="294"/>
    </row>
    <row r="48" spans="1:12" s="17" customFormat="1">
      <c r="A48" s="10"/>
      <c r="B48" s="33"/>
      <c r="C48" s="34"/>
      <c r="D48" s="35"/>
      <c r="E48" s="39"/>
      <c r="F48" s="40"/>
      <c r="G48" s="40"/>
      <c r="H48" s="40"/>
      <c r="I48" s="61"/>
    </row>
    <row r="49" spans="1:9" s="126" customFormat="1">
      <c r="B49" s="108"/>
      <c r="C49" s="95"/>
      <c r="D49" s="99"/>
      <c r="E49" s="97"/>
      <c r="F49" s="268"/>
      <c r="G49" s="268"/>
      <c r="H49" s="268"/>
      <c r="I49" s="268"/>
    </row>
    <row r="50" spans="1:9" s="10" customFormat="1">
      <c r="B50" s="33"/>
      <c r="C50" s="51" t="s">
        <v>7</v>
      </c>
      <c r="D50" s="66"/>
      <c r="E50" s="39"/>
      <c r="F50" s="40"/>
      <c r="G50" s="40"/>
      <c r="H50" s="147"/>
      <c r="I50" s="148">
        <f>SUM(I14:I49)/2</f>
        <v>0</v>
      </c>
    </row>
    <row r="51" spans="1:9" s="10" customFormat="1">
      <c r="B51" s="27"/>
      <c r="C51" s="67"/>
      <c r="D51" s="68"/>
      <c r="E51" s="30"/>
      <c r="F51" s="30"/>
      <c r="G51" s="30"/>
      <c r="H51" s="30"/>
      <c r="I51" s="30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73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>
      <c r="B59" s="69"/>
      <c r="C59" s="70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70" customFormat="1">
      <c r="A72" s="74"/>
      <c r="B72" s="69"/>
      <c r="D72" s="47"/>
      <c r="E72" s="71"/>
      <c r="F72" s="72"/>
      <c r="G72" s="72"/>
      <c r="H72" s="72"/>
      <c r="I72" s="47"/>
    </row>
    <row r="73" spans="1:9" s="70" customFormat="1">
      <c r="A73" s="74"/>
      <c r="B73" s="69"/>
      <c r="D73" s="47"/>
      <c r="E73" s="71"/>
      <c r="F73" s="72"/>
      <c r="G73" s="72"/>
      <c r="H73" s="72"/>
      <c r="I73" s="47"/>
    </row>
    <row r="74" spans="1:9" s="70" customFormat="1">
      <c r="A74" s="74"/>
      <c r="B74" s="69"/>
      <c r="D74" s="47"/>
      <c r="E74" s="71"/>
      <c r="F74" s="72"/>
      <c r="G74" s="72"/>
      <c r="H74" s="72"/>
      <c r="I74" s="47"/>
    </row>
    <row r="75" spans="1:9" s="70" customFormat="1">
      <c r="A75" s="74"/>
      <c r="B75" s="69"/>
      <c r="D75" s="47"/>
      <c r="E75" s="71"/>
      <c r="F75" s="72"/>
      <c r="G75" s="72"/>
      <c r="H75" s="72"/>
      <c r="I75" s="47"/>
    </row>
    <row r="76" spans="1:9" s="10" customFormat="1">
      <c r="B76" s="69"/>
      <c r="C76" s="70"/>
      <c r="D76" s="47"/>
      <c r="E76" s="71"/>
      <c r="F76" s="72"/>
      <c r="G76" s="72"/>
      <c r="H76" s="72"/>
      <c r="I76" s="47"/>
    </row>
    <row r="77" spans="1:9" s="10" customFormat="1">
      <c r="B77" s="69"/>
      <c r="C77" s="70"/>
      <c r="D77" s="47"/>
      <c r="E77" s="71"/>
      <c r="F77" s="72"/>
      <c r="G77" s="72"/>
      <c r="H77" s="72"/>
      <c r="I77" s="47"/>
    </row>
    <row r="78" spans="1:9" s="10" customFormat="1">
      <c r="B78" s="69"/>
      <c r="C78" s="70"/>
      <c r="D78" s="47"/>
      <c r="E78" s="71"/>
      <c r="F78" s="72"/>
      <c r="G78" s="72"/>
      <c r="H78" s="72"/>
      <c r="I78" s="47"/>
    </row>
    <row r="79" spans="1:9" s="10" customFormat="1">
      <c r="B79" s="69"/>
      <c r="C79" s="70"/>
      <c r="D79" s="47"/>
      <c r="E79" s="71"/>
      <c r="F79" s="72"/>
      <c r="G79" s="72"/>
      <c r="H79" s="72"/>
      <c r="I79" s="47"/>
    </row>
    <row r="80" spans="1:9" s="10" customFormat="1">
      <c r="B80" s="69"/>
      <c r="C80" s="70"/>
      <c r="D80" s="47"/>
      <c r="E80" s="71"/>
      <c r="F80" s="72"/>
      <c r="G80" s="72"/>
      <c r="H80" s="72"/>
      <c r="I80" s="47"/>
    </row>
    <row r="81" spans="2:9" s="10" customFormat="1" ht="15" customHeight="1">
      <c r="B81" s="69"/>
      <c r="D81" s="41"/>
      <c r="E81" s="41"/>
      <c r="F81" s="75"/>
      <c r="G81" s="75"/>
      <c r="H81" s="75"/>
      <c r="I81" s="41"/>
    </row>
    <row r="82" spans="2:9" s="10" customFormat="1" ht="15" customHeight="1">
      <c r="B82" s="69"/>
      <c r="D82" s="41"/>
      <c r="E82" s="41"/>
      <c r="F82" s="75"/>
      <c r="G82" s="75"/>
      <c r="H82" s="75"/>
      <c r="I82" s="41"/>
    </row>
    <row r="83" spans="2:9" s="10" customFormat="1">
      <c r="B83" s="69"/>
      <c r="D83" s="41"/>
      <c r="E83" s="41"/>
      <c r="F83" s="41"/>
      <c r="G83" s="41"/>
      <c r="H83" s="41"/>
      <c r="I83" s="41"/>
    </row>
    <row r="84" spans="2:9" s="10" customFormat="1">
      <c r="B84" s="69"/>
      <c r="D84" s="41"/>
      <c r="E84" s="41"/>
      <c r="F84" s="41"/>
      <c r="G84" s="41"/>
      <c r="H84" s="41"/>
      <c r="I84" s="41"/>
    </row>
    <row r="85" spans="2:9" s="10" customFormat="1">
      <c r="B85" s="69"/>
      <c r="D85" s="41"/>
      <c r="E85" s="41"/>
      <c r="F85" s="41"/>
      <c r="G85" s="41"/>
      <c r="H85" s="41"/>
      <c r="I85" s="41"/>
    </row>
    <row r="86" spans="2:9" s="10" customFormat="1">
      <c r="B86" s="69"/>
      <c r="D86" s="41"/>
      <c r="E86" s="41"/>
      <c r="F86" s="41"/>
      <c r="G86" s="41"/>
      <c r="H86" s="41"/>
      <c r="I86" s="41"/>
    </row>
    <row r="87" spans="2:9" s="10" customFormat="1">
      <c r="B87" s="69"/>
      <c r="D87" s="41"/>
      <c r="E87" s="41"/>
      <c r="F87" s="41"/>
      <c r="G87" s="41"/>
      <c r="H87" s="41"/>
      <c r="I87" s="41"/>
    </row>
    <row r="88" spans="2:9" s="10" customFormat="1">
      <c r="B88" s="69"/>
      <c r="D88" s="41"/>
      <c r="E88" s="41"/>
      <c r="F88" s="41"/>
      <c r="G88" s="41"/>
      <c r="H88" s="41"/>
      <c r="I88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rowBreaks count="1" manualBreakCount="1">
    <brk id="36" max="16383" man="1"/>
  </row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3.7109375" style="1" bestFit="1" customWidth="1"/>
    <col min="11" max="11" width="12.4257812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337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926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 hidden="1">
      <c r="A9" s="10"/>
      <c r="B9" s="18">
        <v>1</v>
      </c>
      <c r="C9" s="19" t="s">
        <v>1028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338</v>
      </c>
      <c r="D15" s="99"/>
      <c r="E15" s="98"/>
      <c r="F15" s="98"/>
      <c r="G15" s="98"/>
      <c r="H15" s="40"/>
      <c r="I15" s="40"/>
    </row>
    <row r="16" spans="1:11" s="17" customFormat="1">
      <c r="A16" s="10"/>
      <c r="B16" s="105" t="s">
        <v>51</v>
      </c>
      <c r="C16" s="95" t="s">
        <v>50</v>
      </c>
      <c r="D16" s="99"/>
      <c r="E16" s="98"/>
      <c r="F16" s="98"/>
      <c r="G16" s="98"/>
      <c r="H16" s="40"/>
      <c r="I16" s="40"/>
    </row>
    <row r="17" spans="1:12" s="17" customFormat="1" ht="47.25">
      <c r="A17" s="10"/>
      <c r="B17" s="108" t="s">
        <v>218</v>
      </c>
      <c r="C17" s="95" t="s">
        <v>160</v>
      </c>
      <c r="D17" s="99" t="s">
        <v>52</v>
      </c>
      <c r="E17" s="98">
        <v>1</v>
      </c>
      <c r="F17" s="98"/>
      <c r="G17" s="298"/>
      <c r="H17" s="40"/>
      <c r="I17" s="40">
        <f>ROUND(H17*E17,2)</f>
        <v>0</v>
      </c>
      <c r="J17" s="293"/>
    </row>
    <row r="18" spans="1:12" s="17" customFormat="1" ht="63">
      <c r="A18" s="10"/>
      <c r="B18" s="108" t="s">
        <v>219</v>
      </c>
      <c r="C18" s="95" t="s">
        <v>161</v>
      </c>
      <c r="D18" s="99" t="s">
        <v>52</v>
      </c>
      <c r="E18" s="98">
        <v>1</v>
      </c>
      <c r="F18" s="98"/>
      <c r="G18" s="298"/>
      <c r="H18" s="40"/>
      <c r="I18" s="40">
        <f>ROUND(H18*E18,2)</f>
        <v>0</v>
      </c>
      <c r="J18" s="293"/>
    </row>
    <row r="19" spans="1:12" s="17" customFormat="1">
      <c r="A19" s="10"/>
      <c r="B19" s="108"/>
      <c r="C19" s="95"/>
      <c r="D19" s="110"/>
      <c r="E19" s="111"/>
      <c r="F19" s="98"/>
      <c r="G19" s="98"/>
      <c r="H19" s="40"/>
      <c r="I19" s="40"/>
    </row>
    <row r="20" spans="1:12" s="17" customFormat="1">
      <c r="A20" s="10"/>
      <c r="B20" s="33"/>
      <c r="C20" s="50" t="s">
        <v>8</v>
      </c>
      <c r="D20" s="35"/>
      <c r="E20" s="39"/>
      <c r="F20" s="40"/>
      <c r="G20" s="40"/>
      <c r="H20" s="40"/>
      <c r="I20" s="61">
        <f>SUM(I17:I19)</f>
        <v>0</v>
      </c>
      <c r="J20" s="292"/>
      <c r="K20" s="292"/>
      <c r="L20" s="294"/>
    </row>
    <row r="21" spans="1:12" s="17" customFormat="1">
      <c r="A21" s="10"/>
      <c r="B21" s="33"/>
      <c r="C21" s="34"/>
      <c r="D21" s="35"/>
      <c r="E21" s="39"/>
      <c r="F21" s="40"/>
      <c r="G21" s="40"/>
      <c r="H21" s="40"/>
      <c r="I21" s="61"/>
    </row>
    <row r="22" spans="1:12" s="17" customFormat="1">
      <c r="A22" s="10"/>
      <c r="B22" s="33"/>
      <c r="C22" s="34"/>
      <c r="D22" s="35"/>
      <c r="E22" s="39"/>
      <c r="F22" s="40"/>
      <c r="G22" s="40"/>
      <c r="H22" s="40"/>
      <c r="I22" s="61"/>
    </row>
    <row r="23" spans="1:12" s="10" customFormat="1">
      <c r="B23" s="33"/>
      <c r="C23" s="51" t="s">
        <v>7</v>
      </c>
      <c r="D23" s="66"/>
      <c r="E23" s="39"/>
      <c r="F23" s="40"/>
      <c r="G23" s="128"/>
      <c r="H23" s="46"/>
      <c r="I23" s="54">
        <f>SUM(I14:I22)/2</f>
        <v>0</v>
      </c>
    </row>
    <row r="24" spans="1:12" s="10" customFormat="1">
      <c r="B24" s="27"/>
      <c r="C24" s="67"/>
      <c r="D24" s="68"/>
      <c r="E24" s="30"/>
      <c r="F24" s="30"/>
      <c r="G24" s="30"/>
      <c r="H24" s="30"/>
      <c r="I24" s="30"/>
    </row>
    <row r="25" spans="1:12" s="10" customFormat="1">
      <c r="B25" s="69"/>
      <c r="C25" s="70"/>
      <c r="D25" s="47"/>
      <c r="E25" s="71"/>
      <c r="F25" s="72"/>
      <c r="G25" s="72"/>
      <c r="H25" s="72"/>
      <c r="I25" s="47"/>
    </row>
    <row r="26" spans="1:12" s="10" customFormat="1">
      <c r="B26" s="69"/>
      <c r="C26" s="70"/>
      <c r="D26" s="47"/>
      <c r="E26" s="71"/>
      <c r="F26" s="72"/>
      <c r="G26" s="72"/>
      <c r="H26" s="72"/>
      <c r="I26" s="73"/>
    </row>
    <row r="27" spans="1:12" s="10" customFormat="1">
      <c r="B27" s="69"/>
      <c r="C27" s="70"/>
      <c r="D27" s="47"/>
      <c r="E27" s="71"/>
      <c r="F27" s="72"/>
      <c r="G27" s="72"/>
      <c r="H27" s="72"/>
      <c r="I27" s="47"/>
    </row>
    <row r="28" spans="1:12" s="10" customFormat="1">
      <c r="B28" s="69"/>
      <c r="C28" s="70"/>
      <c r="D28" s="47"/>
      <c r="E28" s="71"/>
      <c r="F28" s="72"/>
      <c r="G28" s="72"/>
      <c r="H28" s="72"/>
      <c r="I28" s="47"/>
    </row>
    <row r="29" spans="1:12" s="10" customFormat="1">
      <c r="B29" s="69"/>
      <c r="C29" s="70"/>
      <c r="D29" s="47"/>
      <c r="E29" s="71"/>
      <c r="F29" s="72"/>
      <c r="G29" s="72"/>
      <c r="H29" s="72"/>
      <c r="I29" s="47"/>
    </row>
    <row r="30" spans="1:12" s="10" customFormat="1">
      <c r="B30" s="69"/>
      <c r="C30" s="70"/>
      <c r="D30" s="47"/>
      <c r="E30" s="71"/>
      <c r="F30" s="72"/>
      <c r="G30" s="72"/>
      <c r="H30" s="72"/>
      <c r="I30" s="47"/>
    </row>
    <row r="31" spans="1:12" s="10" customFormat="1">
      <c r="B31" s="69"/>
      <c r="C31" s="70"/>
      <c r="D31" s="47"/>
      <c r="E31" s="71"/>
      <c r="F31" s="72"/>
      <c r="G31" s="72"/>
      <c r="H31" s="72"/>
      <c r="I31" s="47"/>
    </row>
    <row r="32" spans="1:12" s="10" customFormat="1">
      <c r="B32" s="69"/>
      <c r="C32" s="70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C52" s="70"/>
      <c r="D52" s="47"/>
      <c r="E52" s="71"/>
      <c r="F52" s="72"/>
      <c r="G52" s="72"/>
      <c r="H52" s="72"/>
      <c r="I52" s="47"/>
    </row>
    <row r="53" spans="2:9" s="10" customFormat="1">
      <c r="B53" s="69"/>
      <c r="C53" s="70"/>
      <c r="D53" s="47"/>
      <c r="E53" s="71"/>
      <c r="F53" s="72"/>
      <c r="G53" s="72"/>
      <c r="H53" s="72"/>
      <c r="I53" s="47"/>
    </row>
    <row r="54" spans="2:9" s="10" customFormat="1">
      <c r="B54" s="69"/>
      <c r="D54" s="41"/>
      <c r="E54" s="41"/>
      <c r="F54" s="75"/>
      <c r="G54" s="75"/>
      <c r="H54" s="75"/>
      <c r="I54" s="41"/>
    </row>
    <row r="55" spans="2:9" s="10" customFormat="1">
      <c r="B55" s="69"/>
      <c r="D55" s="41"/>
      <c r="E55" s="41"/>
      <c r="F55" s="75"/>
      <c r="G55" s="75"/>
      <c r="H55" s="75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  <row r="60" spans="2:9" s="10" customFormat="1">
      <c r="B60" s="69"/>
      <c r="D60" s="41"/>
      <c r="E60" s="41"/>
      <c r="F60" s="41"/>
      <c r="G60" s="41"/>
      <c r="H60" s="41"/>
      <c r="I60" s="41"/>
    </row>
    <row r="61" spans="2:9" s="10" customFormat="1">
      <c r="B61" s="69"/>
      <c r="D61" s="41"/>
      <c r="E61" s="41"/>
      <c r="F61" s="41"/>
      <c r="G61" s="41"/>
      <c r="H61" s="41"/>
      <c r="I61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showGridLines="0" showZeros="0" zoomScaleNormal="100" zoomScaleSheetLayoutView="100" workbookViewId="0">
      <selection activeCell="D15" sqref="D15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4.85546875" style="1" bestFit="1" customWidth="1"/>
    <col min="11" max="11" width="13.71093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748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928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 hidden="1">
      <c r="A9" s="10"/>
      <c r="B9" s="18">
        <v>1</v>
      </c>
      <c r="C9" s="19" t="s">
        <v>1031</v>
      </c>
      <c r="D9" s="20"/>
      <c r="E9" s="21"/>
      <c r="F9" s="20"/>
      <c r="G9" s="20"/>
      <c r="H9" s="20"/>
      <c r="I9" s="22">
        <f>I35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339</v>
      </c>
      <c r="D15" s="99"/>
      <c r="E15" s="106"/>
      <c r="F15" s="106"/>
      <c r="G15" s="106"/>
      <c r="H15" s="37"/>
      <c r="I15" s="37"/>
    </row>
    <row r="16" spans="1:11" s="17" customFormat="1">
      <c r="A16" s="10"/>
      <c r="B16" s="105" t="s">
        <v>51</v>
      </c>
      <c r="C16" s="95" t="s">
        <v>50</v>
      </c>
      <c r="D16" s="99"/>
      <c r="E16" s="106"/>
      <c r="F16" s="106"/>
      <c r="G16" s="106"/>
      <c r="H16" s="37"/>
      <c r="I16" s="37"/>
    </row>
    <row r="17" spans="1:10" s="17" customFormat="1" ht="110.25">
      <c r="A17" s="10"/>
      <c r="B17" s="105" t="s">
        <v>218</v>
      </c>
      <c r="C17" s="157" t="s">
        <v>795</v>
      </c>
      <c r="D17" s="104" t="s">
        <v>52</v>
      </c>
      <c r="E17" s="106">
        <v>2</v>
      </c>
      <c r="F17" s="106"/>
      <c r="G17" s="298"/>
      <c r="H17" s="40"/>
      <c r="I17" s="37">
        <f>ROUND(H17*E17,2)</f>
        <v>0</v>
      </c>
      <c r="J17" s="293"/>
    </row>
    <row r="18" spans="1:10" s="17" customFormat="1">
      <c r="A18" s="10"/>
      <c r="B18" s="108" t="s">
        <v>53</v>
      </c>
      <c r="C18" s="95" t="s">
        <v>232</v>
      </c>
      <c r="D18" s="99"/>
      <c r="E18" s="107"/>
      <c r="F18" s="106"/>
      <c r="G18" s="106"/>
      <c r="H18" s="37"/>
      <c r="I18" s="37"/>
      <c r="J18" s="293"/>
    </row>
    <row r="19" spans="1:10" s="17" customFormat="1" ht="31.5">
      <c r="A19" s="10"/>
      <c r="B19" s="105" t="s">
        <v>220</v>
      </c>
      <c r="C19" s="157" t="s">
        <v>767</v>
      </c>
      <c r="D19" s="104" t="s">
        <v>56</v>
      </c>
      <c r="E19" s="106">
        <v>3</v>
      </c>
      <c r="F19" s="106"/>
      <c r="G19" s="298"/>
      <c r="H19" s="40"/>
      <c r="I19" s="37">
        <f>ROUND(H19*E19,2)</f>
        <v>0</v>
      </c>
      <c r="J19" s="293"/>
    </row>
    <row r="20" spans="1:10" s="17" customFormat="1" ht="31.5">
      <c r="A20" s="10"/>
      <c r="B20" s="105" t="s">
        <v>291</v>
      </c>
      <c r="C20" s="261" t="s">
        <v>173</v>
      </c>
      <c r="D20" s="104" t="s">
        <v>56</v>
      </c>
      <c r="E20" s="106">
        <v>2</v>
      </c>
      <c r="F20" s="106"/>
      <c r="G20" s="298"/>
      <c r="H20" s="40"/>
      <c r="I20" s="37">
        <f>ROUND(H20*E20,2)</f>
        <v>0</v>
      </c>
      <c r="J20" s="293"/>
    </row>
    <row r="21" spans="1:10" s="17" customFormat="1">
      <c r="A21" s="10"/>
      <c r="B21" s="105" t="s">
        <v>60</v>
      </c>
      <c r="C21" s="95" t="s">
        <v>67</v>
      </c>
      <c r="D21" s="99"/>
      <c r="E21" s="106"/>
      <c r="F21" s="106"/>
      <c r="G21" s="106"/>
      <c r="H21" s="37"/>
      <c r="I21" s="37"/>
      <c r="J21" s="293"/>
    </row>
    <row r="22" spans="1:10" s="17" customFormat="1" ht="31.5">
      <c r="A22" s="10"/>
      <c r="B22" s="105" t="s">
        <v>221</v>
      </c>
      <c r="C22" s="157" t="s">
        <v>125</v>
      </c>
      <c r="D22" s="104" t="s">
        <v>56</v>
      </c>
      <c r="E22" s="106">
        <v>2</v>
      </c>
      <c r="F22" s="106"/>
      <c r="G22" s="298"/>
      <c r="H22" s="40"/>
      <c r="I22" s="37">
        <f>ROUND(H22*E22,2)</f>
        <v>0</v>
      </c>
      <c r="J22" s="293"/>
    </row>
    <row r="23" spans="1:10" s="17" customFormat="1" ht="31.5">
      <c r="A23" s="10"/>
      <c r="B23" s="105" t="s">
        <v>267</v>
      </c>
      <c r="C23" s="157" t="s">
        <v>126</v>
      </c>
      <c r="D23" s="104" t="s">
        <v>56</v>
      </c>
      <c r="E23" s="106">
        <v>2</v>
      </c>
      <c r="F23" s="106"/>
      <c r="G23" s="298"/>
      <c r="H23" s="40"/>
      <c r="I23" s="37">
        <f t="shared" ref="I23:I25" si="0">ROUND(H23*E23,2)</f>
        <v>0</v>
      </c>
      <c r="J23" s="293"/>
    </row>
    <row r="24" spans="1:10" s="17" customFormat="1" ht="31.5">
      <c r="A24" s="10"/>
      <c r="B24" s="105" t="s">
        <v>268</v>
      </c>
      <c r="C24" s="157" t="s">
        <v>102</v>
      </c>
      <c r="D24" s="104" t="s">
        <v>56</v>
      </c>
      <c r="E24" s="106">
        <v>1</v>
      </c>
      <c r="F24" s="106"/>
      <c r="G24" s="298"/>
      <c r="H24" s="40"/>
      <c r="I24" s="37">
        <f t="shared" si="0"/>
        <v>0</v>
      </c>
      <c r="J24" s="293"/>
    </row>
    <row r="25" spans="1:10" s="17" customFormat="1" ht="31.5">
      <c r="A25" s="10"/>
      <c r="B25" s="105" t="s">
        <v>277</v>
      </c>
      <c r="C25" s="157" t="s">
        <v>104</v>
      </c>
      <c r="D25" s="104" t="s">
        <v>56</v>
      </c>
      <c r="E25" s="106">
        <v>1</v>
      </c>
      <c r="F25" s="106"/>
      <c r="G25" s="298"/>
      <c r="H25" s="40"/>
      <c r="I25" s="37">
        <f t="shared" si="0"/>
        <v>0</v>
      </c>
      <c r="J25" s="293"/>
    </row>
    <row r="26" spans="1:10" s="17" customFormat="1">
      <c r="A26" s="10"/>
      <c r="B26" s="105" t="s">
        <v>61</v>
      </c>
      <c r="C26" s="95" t="s">
        <v>231</v>
      </c>
      <c r="D26" s="104"/>
      <c r="E26" s="106"/>
      <c r="F26" s="106"/>
      <c r="G26" s="106"/>
      <c r="H26" s="37"/>
      <c r="I26" s="37"/>
      <c r="J26" s="293"/>
    </row>
    <row r="27" spans="1:10" s="17" customFormat="1" ht="47.25">
      <c r="A27" s="10"/>
      <c r="B27" s="105" t="s">
        <v>222</v>
      </c>
      <c r="C27" s="95" t="s">
        <v>772</v>
      </c>
      <c r="D27" s="104" t="s">
        <v>52</v>
      </c>
      <c r="E27" s="106">
        <v>27</v>
      </c>
      <c r="F27" s="106"/>
      <c r="G27" s="298"/>
      <c r="H27" s="40"/>
      <c r="I27" s="37">
        <f>ROUND(H27*E27,2)</f>
        <v>0</v>
      </c>
      <c r="J27" s="293"/>
    </row>
    <row r="28" spans="1:10" s="17" customFormat="1" ht="31.5">
      <c r="A28" s="10"/>
      <c r="B28" s="105" t="s">
        <v>257</v>
      </c>
      <c r="C28" s="157" t="s">
        <v>275</v>
      </c>
      <c r="D28" s="123" t="s">
        <v>56</v>
      </c>
      <c r="E28" s="106">
        <v>2</v>
      </c>
      <c r="F28" s="106"/>
      <c r="G28" s="298"/>
      <c r="H28" s="40"/>
      <c r="I28" s="37">
        <f t="shared" ref="I28:I33" si="1">ROUND(H28*E28,2)</f>
        <v>0</v>
      </c>
      <c r="J28" s="293"/>
    </row>
    <row r="29" spans="1:10" s="17" customFormat="1">
      <c r="A29" s="10"/>
      <c r="B29" s="105" t="s">
        <v>269</v>
      </c>
      <c r="C29" s="157" t="s">
        <v>78</v>
      </c>
      <c r="D29" s="104" t="s">
        <v>56</v>
      </c>
      <c r="E29" s="106">
        <v>1</v>
      </c>
      <c r="F29" s="106"/>
      <c r="G29" s="298"/>
      <c r="H29" s="40"/>
      <c r="I29" s="37">
        <f t="shared" si="1"/>
        <v>0</v>
      </c>
      <c r="J29" s="293"/>
    </row>
    <row r="30" spans="1:10" s="17" customFormat="1" ht="31.5">
      <c r="A30" s="10"/>
      <c r="B30" s="105" t="s">
        <v>282</v>
      </c>
      <c r="C30" s="157" t="s">
        <v>79</v>
      </c>
      <c r="D30" s="104" t="s">
        <v>56</v>
      </c>
      <c r="E30" s="106">
        <v>4</v>
      </c>
      <c r="F30" s="106"/>
      <c r="G30" s="298"/>
      <c r="H30" s="40"/>
      <c r="I30" s="37">
        <f t="shared" si="1"/>
        <v>0</v>
      </c>
      <c r="J30" s="293"/>
    </row>
    <row r="31" spans="1:10" s="17" customFormat="1" ht="31.5">
      <c r="A31" s="10"/>
      <c r="B31" s="105" t="s">
        <v>283</v>
      </c>
      <c r="C31" s="157" t="s">
        <v>340</v>
      </c>
      <c r="D31" s="104" t="s">
        <v>56</v>
      </c>
      <c r="E31" s="106">
        <v>2</v>
      </c>
      <c r="F31" s="106"/>
      <c r="G31" s="298"/>
      <c r="H31" s="40"/>
      <c r="I31" s="37">
        <f t="shared" si="1"/>
        <v>0</v>
      </c>
      <c r="J31" s="293"/>
    </row>
    <row r="32" spans="1:10" s="17" customFormat="1">
      <c r="A32" s="10"/>
      <c r="B32" s="105" t="s">
        <v>284</v>
      </c>
      <c r="C32" s="157" t="s">
        <v>84</v>
      </c>
      <c r="D32" s="104" t="s">
        <v>56</v>
      </c>
      <c r="E32" s="106">
        <v>3</v>
      </c>
      <c r="F32" s="106"/>
      <c r="G32" s="298"/>
      <c r="H32" s="40"/>
      <c r="I32" s="37">
        <f t="shared" si="1"/>
        <v>0</v>
      </c>
      <c r="J32" s="293"/>
    </row>
    <row r="33" spans="1:14" s="17" customFormat="1" ht="31.5">
      <c r="A33" s="10"/>
      <c r="B33" s="105" t="s">
        <v>307</v>
      </c>
      <c r="C33" s="157" t="s">
        <v>88</v>
      </c>
      <c r="D33" s="104" t="s">
        <v>56</v>
      </c>
      <c r="E33" s="106">
        <v>6</v>
      </c>
      <c r="F33" s="106"/>
      <c r="G33" s="298"/>
      <c r="H33" s="40"/>
      <c r="I33" s="37">
        <f t="shared" si="1"/>
        <v>0</v>
      </c>
      <c r="J33" s="293"/>
    </row>
    <row r="34" spans="1:14" s="17" customFormat="1">
      <c r="A34" s="10"/>
      <c r="B34" s="105"/>
      <c r="C34" s="95"/>
      <c r="D34" s="99"/>
      <c r="E34" s="106"/>
      <c r="F34" s="106"/>
      <c r="G34" s="106"/>
      <c r="H34" s="37"/>
      <c r="I34" s="37"/>
    </row>
    <row r="35" spans="1:14" s="17" customFormat="1">
      <c r="A35" s="10"/>
      <c r="B35" s="33"/>
      <c r="C35" s="50" t="s">
        <v>8</v>
      </c>
      <c r="D35" s="35"/>
      <c r="E35" s="36"/>
      <c r="F35" s="37"/>
      <c r="G35" s="37"/>
      <c r="H35" s="37"/>
      <c r="I35" s="53">
        <f>SUM(I17:I34)</f>
        <v>0</v>
      </c>
      <c r="J35" s="292"/>
      <c r="K35" s="292"/>
      <c r="L35" s="294"/>
    </row>
    <row r="36" spans="1:14" s="126" customFormat="1">
      <c r="B36" s="105"/>
      <c r="C36" s="86"/>
      <c r="D36" s="99"/>
      <c r="E36" s="97"/>
      <c r="F36" s="98"/>
      <c r="G36" s="98"/>
      <c r="H36" s="98"/>
      <c r="I36" s="269"/>
      <c r="J36" s="122"/>
      <c r="K36" s="306"/>
      <c r="L36" s="306"/>
      <c r="N36" s="121"/>
    </row>
    <row r="37" spans="1:14" s="17" customFormat="1">
      <c r="A37" s="10"/>
      <c r="B37" s="33"/>
      <c r="C37" s="34"/>
      <c r="D37" s="35"/>
      <c r="E37" s="36"/>
      <c r="F37" s="37"/>
      <c r="G37" s="37"/>
      <c r="H37" s="37"/>
      <c r="I37" s="37"/>
    </row>
    <row r="38" spans="1:14" s="10" customFormat="1">
      <c r="B38" s="33"/>
      <c r="C38" s="51" t="s">
        <v>7</v>
      </c>
      <c r="D38" s="66"/>
      <c r="E38" s="36"/>
      <c r="F38" s="37"/>
      <c r="G38" s="44"/>
      <c r="H38" s="45"/>
      <c r="I38" s="133">
        <f>SUM(I14:I37)/2</f>
        <v>0</v>
      </c>
    </row>
    <row r="39" spans="1:14" s="10" customFormat="1">
      <c r="B39" s="27"/>
      <c r="C39" s="67"/>
      <c r="D39" s="68"/>
      <c r="E39" s="30"/>
      <c r="F39" s="30"/>
      <c r="G39" s="30"/>
      <c r="H39" s="30"/>
      <c r="I39" s="30"/>
    </row>
    <row r="40" spans="1:14" s="10" customFormat="1">
      <c r="B40" s="69"/>
      <c r="C40" s="70"/>
      <c r="D40" s="47"/>
      <c r="E40" s="71"/>
      <c r="F40" s="72"/>
      <c r="G40" s="72"/>
      <c r="H40" s="72"/>
      <c r="I40" s="47"/>
    </row>
    <row r="41" spans="1:14" s="10" customFormat="1">
      <c r="B41" s="69"/>
      <c r="C41" s="70"/>
      <c r="D41" s="47"/>
      <c r="E41" s="71"/>
      <c r="F41" s="72"/>
      <c r="G41" s="72"/>
      <c r="H41" s="72"/>
      <c r="I41" s="73"/>
    </row>
    <row r="42" spans="1:14" s="10" customFormat="1">
      <c r="B42" s="69"/>
      <c r="C42" s="70"/>
      <c r="D42" s="47"/>
      <c r="E42" s="71"/>
      <c r="F42" s="72"/>
      <c r="G42" s="72"/>
      <c r="H42" s="72"/>
      <c r="I42" s="47"/>
    </row>
    <row r="43" spans="1:14" s="10" customFormat="1">
      <c r="B43" s="69"/>
      <c r="C43" s="70"/>
      <c r="D43" s="47"/>
      <c r="E43" s="71"/>
      <c r="F43" s="72"/>
      <c r="G43" s="72"/>
      <c r="H43" s="72"/>
      <c r="I43" s="47"/>
    </row>
    <row r="44" spans="1:14" s="10" customFormat="1">
      <c r="B44" s="69"/>
      <c r="C44" s="70"/>
      <c r="D44" s="47"/>
      <c r="E44" s="71"/>
      <c r="F44" s="72"/>
      <c r="G44" s="72"/>
      <c r="H44" s="72"/>
      <c r="I44" s="47"/>
    </row>
    <row r="45" spans="1:14" s="10" customFormat="1">
      <c r="B45" s="69"/>
      <c r="C45" s="70"/>
      <c r="D45" s="47"/>
      <c r="E45" s="71"/>
      <c r="F45" s="72"/>
      <c r="G45" s="72"/>
      <c r="H45" s="72"/>
      <c r="I45" s="47"/>
    </row>
    <row r="46" spans="1:14" s="10" customFormat="1">
      <c r="B46" s="69"/>
      <c r="C46" s="70"/>
      <c r="D46" s="47"/>
      <c r="E46" s="71"/>
      <c r="F46" s="72"/>
      <c r="G46" s="72"/>
      <c r="H46" s="72"/>
      <c r="I46" s="47"/>
    </row>
    <row r="47" spans="1:14" s="10" customFormat="1">
      <c r="B47" s="69"/>
      <c r="C47" s="70"/>
      <c r="D47" s="47"/>
      <c r="E47" s="71"/>
      <c r="F47" s="72"/>
      <c r="G47" s="72"/>
      <c r="H47" s="72"/>
      <c r="I47" s="47"/>
    </row>
    <row r="48" spans="1:14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70" customFormat="1">
      <c r="A61" s="74"/>
      <c r="B61" s="69"/>
      <c r="D61" s="47"/>
      <c r="E61" s="71"/>
      <c r="F61" s="72"/>
      <c r="G61" s="72"/>
      <c r="H61" s="72"/>
      <c r="I61" s="47"/>
    </row>
    <row r="62" spans="1:9" s="70" customFormat="1">
      <c r="A62" s="74"/>
      <c r="B62" s="69"/>
      <c r="D62" s="47"/>
      <c r="E62" s="71"/>
      <c r="F62" s="72"/>
      <c r="G62" s="72"/>
      <c r="H62" s="72"/>
      <c r="I62" s="47"/>
    </row>
    <row r="63" spans="1:9" s="70" customFormat="1">
      <c r="A63" s="74"/>
      <c r="B63" s="69"/>
      <c r="D63" s="47"/>
      <c r="E63" s="71"/>
      <c r="F63" s="72"/>
      <c r="G63" s="72"/>
      <c r="H63" s="72"/>
      <c r="I63" s="47"/>
    </row>
    <row r="64" spans="1:9" s="10" customFormat="1">
      <c r="B64" s="69"/>
      <c r="C64" s="70"/>
      <c r="D64" s="47"/>
      <c r="E64" s="71"/>
      <c r="F64" s="72"/>
      <c r="G64" s="72"/>
      <c r="H64" s="72"/>
      <c r="I64" s="47"/>
    </row>
    <row r="65" spans="2:9" s="10" customFormat="1">
      <c r="B65" s="69"/>
      <c r="C65" s="70"/>
      <c r="D65" s="47"/>
      <c r="E65" s="71"/>
      <c r="F65" s="72"/>
      <c r="G65" s="72"/>
      <c r="H65" s="72"/>
      <c r="I65" s="47"/>
    </row>
    <row r="66" spans="2:9" s="10" customFormat="1">
      <c r="B66" s="69"/>
      <c r="C66" s="70"/>
      <c r="D66" s="47"/>
      <c r="E66" s="71"/>
      <c r="F66" s="72"/>
      <c r="G66" s="72"/>
      <c r="H66" s="72"/>
      <c r="I66" s="47"/>
    </row>
    <row r="67" spans="2:9" s="10" customFormat="1">
      <c r="B67" s="69"/>
      <c r="C67" s="70"/>
      <c r="D67" s="47"/>
      <c r="E67" s="71"/>
      <c r="F67" s="72"/>
      <c r="G67" s="72"/>
      <c r="H67" s="72"/>
      <c r="I67" s="47"/>
    </row>
    <row r="68" spans="2:9" s="10" customFormat="1">
      <c r="B68" s="69"/>
      <c r="C68" s="70"/>
      <c r="D68" s="47"/>
      <c r="E68" s="71"/>
      <c r="F68" s="72"/>
      <c r="G68" s="72"/>
      <c r="H68" s="72"/>
      <c r="I68" s="47"/>
    </row>
    <row r="69" spans="2:9" s="10" customFormat="1">
      <c r="B69" s="69"/>
      <c r="D69" s="41"/>
      <c r="E69" s="41"/>
      <c r="F69" s="75"/>
      <c r="G69" s="75"/>
      <c r="H69" s="75"/>
      <c r="I69" s="41"/>
    </row>
    <row r="70" spans="2:9" s="10" customFormat="1">
      <c r="B70" s="69"/>
      <c r="D70" s="41"/>
      <c r="E70" s="41"/>
      <c r="F70" s="75"/>
      <c r="G70" s="75"/>
      <c r="H70" s="75"/>
      <c r="I70" s="41"/>
    </row>
    <row r="71" spans="2:9" s="10" customFormat="1">
      <c r="B71" s="69"/>
      <c r="D71" s="41"/>
      <c r="E71" s="41"/>
      <c r="F71" s="41"/>
      <c r="G71" s="41"/>
      <c r="H71" s="41"/>
      <c r="I71" s="41"/>
    </row>
    <row r="72" spans="2:9" s="10" customFormat="1">
      <c r="B72" s="69"/>
      <c r="D72" s="41"/>
      <c r="E72" s="41"/>
      <c r="F72" s="41"/>
      <c r="G72" s="41"/>
      <c r="H72" s="41"/>
      <c r="I72" s="41"/>
    </row>
    <row r="73" spans="2:9" s="10" customFormat="1">
      <c r="B73" s="69"/>
      <c r="D73" s="41"/>
      <c r="E73" s="41"/>
      <c r="F73" s="41"/>
      <c r="G73" s="41"/>
      <c r="H73" s="41"/>
      <c r="I73" s="41"/>
    </row>
    <row r="74" spans="2:9" s="10" customFormat="1">
      <c r="B74" s="69"/>
      <c r="D74" s="41"/>
      <c r="E74" s="41"/>
      <c r="F74" s="41"/>
      <c r="G74" s="41"/>
      <c r="H74" s="41"/>
      <c r="I74" s="41"/>
    </row>
    <row r="75" spans="2:9" s="10" customFormat="1">
      <c r="B75" s="69"/>
      <c r="D75" s="41"/>
      <c r="E75" s="41"/>
      <c r="F75" s="41"/>
      <c r="G75" s="41"/>
      <c r="H75" s="41"/>
      <c r="I75" s="41"/>
    </row>
    <row r="76" spans="2:9" s="10" customFormat="1">
      <c r="B76" s="69"/>
      <c r="D76" s="41"/>
      <c r="E76" s="41"/>
      <c r="F76" s="41"/>
      <c r="G76" s="41"/>
      <c r="H76" s="41"/>
      <c r="I76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4.85546875" style="1" bestFit="1" customWidth="1"/>
    <col min="11" max="11" width="13.71093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96" t="s">
        <v>41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930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63" hidden="1">
      <c r="A9" s="10"/>
      <c r="B9" s="18">
        <v>1</v>
      </c>
      <c r="C9" s="19" t="s">
        <v>1034</v>
      </c>
      <c r="D9" s="20"/>
      <c r="E9" s="21"/>
      <c r="F9" s="20"/>
      <c r="G9" s="20"/>
      <c r="H9" s="20"/>
      <c r="I9" s="22">
        <f>I49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33"/>
      <c r="C14" s="34"/>
      <c r="D14" s="35"/>
      <c r="E14" s="36"/>
      <c r="F14" s="37"/>
      <c r="G14" s="37"/>
      <c r="H14" s="37"/>
      <c r="I14" s="37"/>
    </row>
    <row r="15" spans="1:11" s="17" customFormat="1" ht="63">
      <c r="A15" s="10"/>
      <c r="B15" s="125">
        <v>1</v>
      </c>
      <c r="C15" s="258" t="s">
        <v>796</v>
      </c>
      <c r="D15" s="99"/>
      <c r="E15" s="106"/>
      <c r="F15" s="106"/>
      <c r="G15" s="106"/>
      <c r="H15" s="37"/>
      <c r="I15" s="37"/>
    </row>
    <row r="16" spans="1:11" s="17" customFormat="1">
      <c r="A16" s="10"/>
      <c r="B16" s="108" t="s">
        <v>51</v>
      </c>
      <c r="C16" s="95" t="s">
        <v>232</v>
      </c>
      <c r="D16" s="99"/>
      <c r="E16" s="107"/>
      <c r="F16" s="106"/>
      <c r="G16" s="106"/>
      <c r="H16" s="37"/>
      <c r="I16" s="37"/>
    </row>
    <row r="17" spans="1:10" s="17" customFormat="1" ht="31.5">
      <c r="A17" s="10"/>
      <c r="B17" s="33" t="s">
        <v>218</v>
      </c>
      <c r="C17" s="95" t="s">
        <v>170</v>
      </c>
      <c r="D17" s="99" t="s">
        <v>56</v>
      </c>
      <c r="E17" s="106">
        <v>1</v>
      </c>
      <c r="F17" s="37"/>
      <c r="G17" s="298"/>
      <c r="H17" s="40"/>
      <c r="I17" s="37">
        <f>ROUND(H17*E17,2)</f>
        <v>0</v>
      </c>
      <c r="J17" s="293"/>
    </row>
    <row r="18" spans="1:10" s="17" customFormat="1" ht="31.5">
      <c r="A18" s="10"/>
      <c r="B18" s="33" t="s">
        <v>219</v>
      </c>
      <c r="C18" s="95" t="s">
        <v>766</v>
      </c>
      <c r="D18" s="99" t="s">
        <v>56</v>
      </c>
      <c r="E18" s="106">
        <v>6</v>
      </c>
      <c r="F18" s="106"/>
      <c r="G18" s="298"/>
      <c r="H18" s="40"/>
      <c r="I18" s="37">
        <f>ROUND(H18*E18,2)</f>
        <v>0</v>
      </c>
      <c r="J18" s="293"/>
    </row>
    <row r="19" spans="1:10" s="17" customFormat="1">
      <c r="A19" s="10"/>
      <c r="B19" s="105" t="s">
        <v>53</v>
      </c>
      <c r="C19" s="95" t="s">
        <v>67</v>
      </c>
      <c r="D19" s="99"/>
      <c r="E19" s="107"/>
      <c r="F19" s="106"/>
      <c r="G19" s="106"/>
      <c r="H19" s="37"/>
      <c r="I19" s="37"/>
      <c r="J19" s="293"/>
    </row>
    <row r="20" spans="1:10" s="17" customFormat="1" ht="31.5">
      <c r="A20" s="10"/>
      <c r="B20" s="33" t="s">
        <v>220</v>
      </c>
      <c r="C20" s="95" t="s">
        <v>109</v>
      </c>
      <c r="D20" s="99" t="s">
        <v>56</v>
      </c>
      <c r="E20" s="107">
        <v>2</v>
      </c>
      <c r="F20" s="106"/>
      <c r="G20" s="298"/>
      <c r="H20" s="40"/>
      <c r="I20" s="37">
        <f>ROUND(H20*E20,2)</f>
        <v>0</v>
      </c>
      <c r="J20" s="293"/>
    </row>
    <row r="21" spans="1:10" s="17" customFormat="1" ht="31.5">
      <c r="A21" s="10"/>
      <c r="B21" s="33" t="s">
        <v>291</v>
      </c>
      <c r="C21" s="95" t="s">
        <v>110</v>
      </c>
      <c r="D21" s="99" t="s">
        <v>56</v>
      </c>
      <c r="E21" s="107">
        <v>6</v>
      </c>
      <c r="F21" s="106"/>
      <c r="G21" s="298"/>
      <c r="H21" s="40"/>
      <c r="I21" s="37">
        <f t="shared" ref="I21:I35" si="0">ROUND(H21*E21,2)</f>
        <v>0</v>
      </c>
      <c r="J21" s="293"/>
    </row>
    <row r="22" spans="1:10" s="17" customFormat="1" ht="31.5">
      <c r="A22" s="10"/>
      <c r="B22" s="33" t="s">
        <v>292</v>
      </c>
      <c r="C22" s="95" t="s">
        <v>111</v>
      </c>
      <c r="D22" s="99" t="s">
        <v>56</v>
      </c>
      <c r="E22" s="107">
        <v>2</v>
      </c>
      <c r="F22" s="106"/>
      <c r="G22" s="298"/>
      <c r="H22" s="40"/>
      <c r="I22" s="37">
        <f t="shared" si="0"/>
        <v>0</v>
      </c>
      <c r="J22" s="293"/>
    </row>
    <row r="23" spans="1:10" s="17" customFormat="1" ht="31.5">
      <c r="A23" s="10"/>
      <c r="B23" s="33" t="s">
        <v>293</v>
      </c>
      <c r="C23" s="95" t="s">
        <v>112</v>
      </c>
      <c r="D23" s="99" t="s">
        <v>56</v>
      </c>
      <c r="E23" s="107">
        <v>2</v>
      </c>
      <c r="F23" s="106"/>
      <c r="G23" s="298"/>
      <c r="H23" s="40"/>
      <c r="I23" s="37">
        <f t="shared" si="0"/>
        <v>0</v>
      </c>
      <c r="J23" s="293"/>
    </row>
    <row r="24" spans="1:10" s="17" customFormat="1" ht="31.5">
      <c r="A24" s="10"/>
      <c r="B24" s="33" t="s">
        <v>294</v>
      </c>
      <c r="C24" s="95" t="s">
        <v>113</v>
      </c>
      <c r="D24" s="99" t="s">
        <v>56</v>
      </c>
      <c r="E24" s="107">
        <v>2</v>
      </c>
      <c r="F24" s="106"/>
      <c r="G24" s="298"/>
      <c r="H24" s="40"/>
      <c r="I24" s="37">
        <f t="shared" si="0"/>
        <v>0</v>
      </c>
      <c r="J24" s="293"/>
    </row>
    <row r="25" spans="1:10" s="17" customFormat="1" ht="31.5">
      <c r="A25" s="10"/>
      <c r="B25" s="33" t="s">
        <v>295</v>
      </c>
      <c r="C25" s="95" t="s">
        <v>115</v>
      </c>
      <c r="D25" s="99" t="s">
        <v>56</v>
      </c>
      <c r="E25" s="107">
        <v>2</v>
      </c>
      <c r="F25" s="106"/>
      <c r="G25" s="298"/>
      <c r="H25" s="40"/>
      <c r="I25" s="37">
        <f t="shared" si="0"/>
        <v>0</v>
      </c>
      <c r="J25" s="293"/>
    </row>
    <row r="26" spans="1:10" s="17" customFormat="1" ht="31.5">
      <c r="A26" s="10"/>
      <c r="B26" s="33" t="s">
        <v>296</v>
      </c>
      <c r="C26" s="95" t="s">
        <v>116</v>
      </c>
      <c r="D26" s="99" t="s">
        <v>56</v>
      </c>
      <c r="E26" s="107">
        <v>2</v>
      </c>
      <c r="F26" s="106"/>
      <c r="G26" s="298"/>
      <c r="H26" s="40"/>
      <c r="I26" s="37">
        <f t="shared" si="0"/>
        <v>0</v>
      </c>
      <c r="J26" s="293"/>
    </row>
    <row r="27" spans="1:10" s="17" customFormat="1" ht="31.5">
      <c r="A27" s="10"/>
      <c r="B27" s="33" t="s">
        <v>330</v>
      </c>
      <c r="C27" s="95" t="s">
        <v>117</v>
      </c>
      <c r="D27" s="99" t="s">
        <v>56</v>
      </c>
      <c r="E27" s="107">
        <v>1</v>
      </c>
      <c r="F27" s="106"/>
      <c r="G27" s="298"/>
      <c r="H27" s="40"/>
      <c r="I27" s="37">
        <f t="shared" si="0"/>
        <v>0</v>
      </c>
      <c r="J27" s="293"/>
    </row>
    <row r="28" spans="1:10" s="17" customFormat="1" ht="31.5">
      <c r="A28" s="10"/>
      <c r="B28" s="33" t="s">
        <v>331</v>
      </c>
      <c r="C28" s="95" t="s">
        <v>118</v>
      </c>
      <c r="D28" s="99" t="s">
        <v>56</v>
      </c>
      <c r="E28" s="107">
        <v>1</v>
      </c>
      <c r="F28" s="106"/>
      <c r="G28" s="298"/>
      <c r="H28" s="40"/>
      <c r="I28" s="37">
        <f t="shared" si="0"/>
        <v>0</v>
      </c>
      <c r="J28" s="293"/>
    </row>
    <row r="29" spans="1:10" s="17" customFormat="1" ht="31.5">
      <c r="A29" s="10"/>
      <c r="B29" s="33" t="s">
        <v>332</v>
      </c>
      <c r="C29" s="95" t="s">
        <v>119</v>
      </c>
      <c r="D29" s="99" t="s">
        <v>56</v>
      </c>
      <c r="E29" s="107">
        <v>1</v>
      </c>
      <c r="F29" s="106"/>
      <c r="G29" s="298"/>
      <c r="H29" s="40"/>
      <c r="I29" s="37">
        <f t="shared" si="0"/>
        <v>0</v>
      </c>
      <c r="J29" s="293"/>
    </row>
    <row r="30" spans="1:10" s="17" customFormat="1" ht="31.5">
      <c r="A30" s="10"/>
      <c r="B30" s="33" t="s">
        <v>333</v>
      </c>
      <c r="C30" s="95" t="s">
        <v>120</v>
      </c>
      <c r="D30" s="99" t="s">
        <v>56</v>
      </c>
      <c r="E30" s="107">
        <v>1</v>
      </c>
      <c r="F30" s="106"/>
      <c r="G30" s="298"/>
      <c r="H30" s="40"/>
      <c r="I30" s="37">
        <f t="shared" si="0"/>
        <v>0</v>
      </c>
      <c r="J30" s="293"/>
    </row>
    <row r="31" spans="1:10" s="17" customFormat="1" ht="31.5">
      <c r="A31" s="10"/>
      <c r="B31" s="33" t="s">
        <v>334</v>
      </c>
      <c r="C31" s="95" t="s">
        <v>122</v>
      </c>
      <c r="D31" s="99" t="s">
        <v>56</v>
      </c>
      <c r="E31" s="107">
        <v>21</v>
      </c>
      <c r="F31" s="106"/>
      <c r="G31" s="298"/>
      <c r="H31" s="40"/>
      <c r="I31" s="37">
        <f t="shared" si="0"/>
        <v>0</v>
      </c>
      <c r="J31" s="293"/>
    </row>
    <row r="32" spans="1:10" s="17" customFormat="1" ht="31.5">
      <c r="A32" s="10"/>
      <c r="B32" s="33" t="s">
        <v>341</v>
      </c>
      <c r="C32" s="95" t="s">
        <v>91</v>
      </c>
      <c r="D32" s="99" t="s">
        <v>56</v>
      </c>
      <c r="E32" s="107">
        <v>1</v>
      </c>
      <c r="F32" s="106"/>
      <c r="G32" s="298"/>
      <c r="H32" s="40"/>
      <c r="I32" s="37">
        <f t="shared" si="0"/>
        <v>0</v>
      </c>
      <c r="J32" s="293"/>
    </row>
    <row r="33" spans="1:10" s="17" customFormat="1" ht="31.5">
      <c r="A33" s="10"/>
      <c r="B33" s="33" t="s">
        <v>342</v>
      </c>
      <c r="C33" s="95" t="s">
        <v>93</v>
      </c>
      <c r="D33" s="99" t="s">
        <v>56</v>
      </c>
      <c r="E33" s="107">
        <v>1</v>
      </c>
      <c r="F33" s="106"/>
      <c r="G33" s="298"/>
      <c r="H33" s="40"/>
      <c r="I33" s="37">
        <f t="shared" si="0"/>
        <v>0</v>
      </c>
      <c r="J33" s="293"/>
    </row>
    <row r="34" spans="1:10" s="17" customFormat="1" ht="31.5">
      <c r="A34" s="10"/>
      <c r="B34" s="33" t="s">
        <v>343</v>
      </c>
      <c r="C34" s="95" t="s">
        <v>97</v>
      </c>
      <c r="D34" s="99" t="s">
        <v>56</v>
      </c>
      <c r="E34" s="107">
        <v>1</v>
      </c>
      <c r="F34" s="106"/>
      <c r="G34" s="298"/>
      <c r="H34" s="40"/>
      <c r="I34" s="37">
        <f t="shared" si="0"/>
        <v>0</v>
      </c>
      <c r="J34" s="293"/>
    </row>
    <row r="35" spans="1:10" s="17" customFormat="1" ht="31.5">
      <c r="A35" s="10"/>
      <c r="B35" s="33" t="s">
        <v>344</v>
      </c>
      <c r="C35" s="95" t="s">
        <v>99</v>
      </c>
      <c r="D35" s="99" t="s">
        <v>56</v>
      </c>
      <c r="E35" s="107">
        <v>1</v>
      </c>
      <c r="F35" s="106"/>
      <c r="G35" s="298"/>
      <c r="H35" s="40"/>
      <c r="I35" s="37">
        <f t="shared" si="0"/>
        <v>0</v>
      </c>
      <c r="J35" s="293"/>
    </row>
    <row r="36" spans="1:10" s="17" customFormat="1">
      <c r="A36" s="10"/>
      <c r="B36" s="105" t="s">
        <v>60</v>
      </c>
      <c r="C36" s="95" t="s">
        <v>231</v>
      </c>
      <c r="D36" s="99"/>
      <c r="E36" s="107"/>
      <c r="F36" s="106"/>
      <c r="G36" s="106"/>
      <c r="H36" s="37"/>
      <c r="I36" s="37"/>
      <c r="J36" s="293"/>
    </row>
    <row r="37" spans="1:10" s="17" customFormat="1" ht="47.25">
      <c r="A37" s="10"/>
      <c r="B37" s="33" t="s">
        <v>221</v>
      </c>
      <c r="C37" s="95" t="s">
        <v>770</v>
      </c>
      <c r="D37" s="99" t="s">
        <v>52</v>
      </c>
      <c r="E37" s="106">
        <v>51</v>
      </c>
      <c r="F37" s="106"/>
      <c r="G37" s="298"/>
      <c r="H37" s="40"/>
      <c r="I37" s="37">
        <f>ROUND(H37*E37,2)</f>
        <v>0</v>
      </c>
      <c r="J37" s="293"/>
    </row>
    <row r="38" spans="1:10" s="17" customFormat="1" ht="31.5">
      <c r="A38" s="10"/>
      <c r="B38" s="33" t="s">
        <v>267</v>
      </c>
      <c r="C38" s="95" t="s">
        <v>319</v>
      </c>
      <c r="D38" s="99" t="s">
        <v>56</v>
      </c>
      <c r="E38" s="107">
        <v>4</v>
      </c>
      <c r="F38" s="106"/>
      <c r="G38" s="298"/>
      <c r="H38" s="40"/>
      <c r="I38" s="37">
        <f t="shared" ref="I38:I41" si="1">ROUND(H38*E38,2)</f>
        <v>0</v>
      </c>
      <c r="J38" s="293"/>
    </row>
    <row r="39" spans="1:10" s="17" customFormat="1" ht="31.5">
      <c r="A39" s="10"/>
      <c r="B39" s="33" t="s">
        <v>268</v>
      </c>
      <c r="C39" s="95" t="s">
        <v>264</v>
      </c>
      <c r="D39" s="99" t="s">
        <v>56</v>
      </c>
      <c r="E39" s="107">
        <v>19</v>
      </c>
      <c r="F39" s="106"/>
      <c r="G39" s="298"/>
      <c r="H39" s="40"/>
      <c r="I39" s="37">
        <f t="shared" si="1"/>
        <v>0</v>
      </c>
      <c r="J39" s="293"/>
    </row>
    <row r="40" spans="1:10" s="17" customFormat="1">
      <c r="A40" s="10"/>
      <c r="B40" s="33" t="s">
        <v>277</v>
      </c>
      <c r="C40" s="95" t="s">
        <v>83</v>
      </c>
      <c r="D40" s="99" t="s">
        <v>56</v>
      </c>
      <c r="E40" s="107">
        <v>2</v>
      </c>
      <c r="F40" s="106"/>
      <c r="G40" s="298"/>
      <c r="H40" s="40"/>
      <c r="I40" s="37">
        <f t="shared" si="1"/>
        <v>0</v>
      </c>
      <c r="J40" s="293"/>
    </row>
    <row r="41" spans="1:10" s="17" customFormat="1" ht="31.5">
      <c r="A41" s="10"/>
      <c r="B41" s="33" t="s">
        <v>278</v>
      </c>
      <c r="C41" s="95" t="s">
        <v>85</v>
      </c>
      <c r="D41" s="99" t="s">
        <v>56</v>
      </c>
      <c r="E41" s="107">
        <v>10</v>
      </c>
      <c r="F41" s="106"/>
      <c r="G41" s="298"/>
      <c r="H41" s="40"/>
      <c r="I41" s="37">
        <f t="shared" si="1"/>
        <v>0</v>
      </c>
      <c r="J41" s="293"/>
    </row>
    <row r="42" spans="1:10" s="17" customFormat="1">
      <c r="A42" s="10"/>
      <c r="B42" s="108" t="s">
        <v>61</v>
      </c>
      <c r="C42" s="95" t="s">
        <v>59</v>
      </c>
      <c r="D42" s="99"/>
      <c r="E42" s="107"/>
      <c r="F42" s="106"/>
      <c r="G42" s="106"/>
      <c r="H42" s="37"/>
      <c r="I42" s="37"/>
      <c r="J42" s="293"/>
    </row>
    <row r="43" spans="1:10" s="17" customFormat="1" ht="47.25">
      <c r="A43" s="10"/>
      <c r="B43" s="33" t="s">
        <v>222</v>
      </c>
      <c r="C43" s="95" t="s">
        <v>169</v>
      </c>
      <c r="D43" s="99" t="s">
        <v>52</v>
      </c>
      <c r="E43" s="107">
        <v>1</v>
      </c>
      <c r="F43" s="106"/>
      <c r="G43" s="298"/>
      <c r="H43" s="40"/>
      <c r="I43" s="37">
        <f>ROUND(H43*E43,2)</f>
        <v>0</v>
      </c>
      <c r="J43" s="293"/>
    </row>
    <row r="44" spans="1:10" s="17" customFormat="1">
      <c r="A44" s="10"/>
      <c r="B44" s="27"/>
      <c r="C44" s="251"/>
      <c r="D44" s="113"/>
      <c r="E44" s="262"/>
      <c r="F44" s="263"/>
      <c r="G44" s="263"/>
      <c r="H44" s="31"/>
      <c r="I44" s="31"/>
      <c r="J44" s="293"/>
    </row>
    <row r="45" spans="1:10" s="17" customFormat="1">
      <c r="A45" s="10"/>
      <c r="B45" s="33"/>
      <c r="C45" s="95"/>
      <c r="D45" s="99"/>
      <c r="E45" s="107"/>
      <c r="F45" s="106"/>
      <c r="G45" s="106"/>
      <c r="H45" s="37"/>
      <c r="I45" s="37"/>
      <c r="J45" s="293"/>
    </row>
    <row r="46" spans="1:10" s="17" customFormat="1" ht="47.25">
      <c r="A46" s="10"/>
      <c r="B46" s="33" t="s">
        <v>257</v>
      </c>
      <c r="C46" s="95" t="s">
        <v>345</v>
      </c>
      <c r="D46" s="99" t="s">
        <v>56</v>
      </c>
      <c r="E46" s="107">
        <v>3</v>
      </c>
      <c r="F46" s="106"/>
      <c r="G46" s="298"/>
      <c r="H46" s="40"/>
      <c r="I46" s="37">
        <f>ROUND(H46*E46,2)</f>
        <v>0</v>
      </c>
      <c r="J46" s="293"/>
    </row>
    <row r="47" spans="1:10" s="17" customFormat="1">
      <c r="A47" s="10"/>
      <c r="B47" s="33" t="s">
        <v>269</v>
      </c>
      <c r="C47" s="95" t="s">
        <v>346</v>
      </c>
      <c r="D47" s="99" t="s">
        <v>56</v>
      </c>
      <c r="E47" s="107">
        <v>2</v>
      </c>
      <c r="F47" s="106"/>
      <c r="G47" s="298"/>
      <c r="H47" s="40"/>
      <c r="I47" s="37">
        <f>ROUND(H47*E47,2)</f>
        <v>0</v>
      </c>
      <c r="J47" s="293"/>
    </row>
    <row r="48" spans="1:10" s="17" customFormat="1">
      <c r="A48" s="10"/>
      <c r="B48" s="33"/>
      <c r="C48" s="95"/>
      <c r="D48" s="99"/>
      <c r="E48" s="107"/>
      <c r="F48" s="106"/>
      <c r="G48" s="106"/>
      <c r="H48" s="37"/>
      <c r="I48" s="37"/>
    </row>
    <row r="49" spans="1:12" s="17" customFormat="1">
      <c r="A49" s="10"/>
      <c r="B49" s="33"/>
      <c r="C49" s="50" t="s">
        <v>8</v>
      </c>
      <c r="D49" s="35"/>
      <c r="E49" s="36"/>
      <c r="F49" s="37"/>
      <c r="G49" s="37"/>
      <c r="H49" s="37"/>
      <c r="I49" s="53">
        <f>SUM(I17:I48)</f>
        <v>0</v>
      </c>
      <c r="J49" s="292"/>
      <c r="K49" s="292"/>
      <c r="L49" s="294"/>
    </row>
    <row r="50" spans="1:12" s="17" customFormat="1">
      <c r="A50" s="10"/>
      <c r="B50" s="33"/>
      <c r="C50" s="50"/>
      <c r="D50" s="35"/>
      <c r="E50" s="36"/>
      <c r="F50" s="37"/>
      <c r="G50" s="37"/>
      <c r="H50" s="37"/>
      <c r="I50" s="37"/>
    </row>
    <row r="51" spans="1:12" s="17" customFormat="1">
      <c r="A51" s="10"/>
      <c r="B51" s="33"/>
      <c r="C51" s="34"/>
      <c r="D51" s="35"/>
      <c r="E51" s="36"/>
      <c r="F51" s="37"/>
      <c r="G51" s="37"/>
      <c r="H51" s="37"/>
      <c r="I51" s="37"/>
    </row>
    <row r="52" spans="1:12" s="10" customFormat="1">
      <c r="B52" s="33"/>
      <c r="C52" s="51" t="s">
        <v>7</v>
      </c>
      <c r="D52" s="66"/>
      <c r="E52" s="36"/>
      <c r="F52" s="37"/>
      <c r="G52" s="44"/>
      <c r="H52" s="45"/>
      <c r="I52" s="133">
        <f>SUM(I14:I51)/2</f>
        <v>0</v>
      </c>
    </row>
    <row r="53" spans="1:12" s="10" customFormat="1">
      <c r="B53" s="27"/>
      <c r="C53" s="67"/>
      <c r="D53" s="68"/>
      <c r="E53" s="30"/>
      <c r="F53" s="30"/>
      <c r="G53" s="30"/>
      <c r="H53" s="30"/>
      <c r="I53" s="30"/>
    </row>
    <row r="54" spans="1:12" s="10" customFormat="1">
      <c r="B54" s="69"/>
      <c r="C54" s="70"/>
      <c r="D54" s="47"/>
      <c r="E54" s="71"/>
      <c r="F54" s="72"/>
      <c r="G54" s="72"/>
      <c r="H54" s="72"/>
      <c r="I54" s="47"/>
    </row>
    <row r="55" spans="1:12" s="10" customFormat="1">
      <c r="B55" s="69"/>
      <c r="C55" s="70"/>
      <c r="D55" s="47"/>
      <c r="E55" s="71"/>
      <c r="F55" s="72"/>
      <c r="G55" s="72"/>
      <c r="H55" s="72"/>
      <c r="I55" s="73"/>
    </row>
    <row r="56" spans="1:12" s="10" customFormat="1">
      <c r="B56" s="69"/>
      <c r="C56" s="70"/>
      <c r="D56" s="47"/>
      <c r="E56" s="71"/>
      <c r="F56" s="72"/>
      <c r="G56" s="72"/>
      <c r="H56" s="72"/>
      <c r="I56" s="47"/>
    </row>
    <row r="57" spans="1:12" s="10" customFormat="1">
      <c r="B57" s="69"/>
      <c r="C57" s="70"/>
      <c r="D57" s="47"/>
      <c r="E57" s="71"/>
      <c r="F57" s="72"/>
      <c r="G57" s="72"/>
      <c r="H57" s="72"/>
      <c r="I57" s="47"/>
    </row>
    <row r="58" spans="1:12" s="10" customFormat="1">
      <c r="B58" s="69"/>
      <c r="C58" s="70"/>
      <c r="D58" s="47"/>
      <c r="E58" s="71"/>
      <c r="F58" s="72"/>
      <c r="G58" s="72"/>
      <c r="H58" s="72"/>
      <c r="I58" s="47"/>
    </row>
    <row r="59" spans="1:12" s="10" customFormat="1">
      <c r="B59" s="69"/>
      <c r="C59" s="70"/>
      <c r="D59" s="47"/>
      <c r="E59" s="71"/>
      <c r="F59" s="72"/>
      <c r="G59" s="72"/>
      <c r="H59" s="72"/>
      <c r="I59" s="47"/>
    </row>
    <row r="60" spans="1:12" s="10" customFormat="1">
      <c r="B60" s="69"/>
      <c r="C60" s="70"/>
      <c r="D60" s="47"/>
      <c r="E60" s="71"/>
      <c r="F60" s="72"/>
      <c r="G60" s="72"/>
      <c r="H60" s="72"/>
      <c r="I60" s="47"/>
    </row>
    <row r="61" spans="1:12" s="10" customFormat="1">
      <c r="B61" s="69"/>
      <c r="C61" s="70"/>
      <c r="D61" s="47"/>
      <c r="E61" s="71"/>
      <c r="F61" s="72"/>
      <c r="G61" s="72"/>
      <c r="H61" s="72"/>
      <c r="I61" s="47"/>
    </row>
    <row r="62" spans="1:12" s="70" customFormat="1">
      <c r="A62" s="74"/>
      <c r="B62" s="69"/>
      <c r="D62" s="47"/>
      <c r="E62" s="71"/>
      <c r="F62" s="72"/>
      <c r="G62" s="72"/>
      <c r="H62" s="72"/>
      <c r="I62" s="47"/>
    </row>
    <row r="63" spans="1:12" s="70" customFormat="1">
      <c r="A63" s="74"/>
      <c r="B63" s="69"/>
      <c r="D63" s="47"/>
      <c r="E63" s="71"/>
      <c r="F63" s="72"/>
      <c r="G63" s="72"/>
      <c r="H63" s="72"/>
      <c r="I63" s="47"/>
    </row>
    <row r="64" spans="1:12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70" customFormat="1">
      <c r="A72" s="74"/>
      <c r="B72" s="69"/>
      <c r="D72" s="47"/>
      <c r="E72" s="71"/>
      <c r="F72" s="72"/>
      <c r="G72" s="72"/>
      <c r="H72" s="72"/>
      <c r="I72" s="47"/>
    </row>
    <row r="73" spans="1:9" s="70" customFormat="1">
      <c r="A73" s="74"/>
      <c r="B73" s="69"/>
      <c r="D73" s="47"/>
      <c r="E73" s="71"/>
      <c r="F73" s="72"/>
      <c r="G73" s="72"/>
      <c r="H73" s="72"/>
      <c r="I73" s="47"/>
    </row>
    <row r="74" spans="1:9" s="70" customFormat="1">
      <c r="A74" s="74"/>
      <c r="B74" s="69"/>
      <c r="D74" s="47"/>
      <c r="E74" s="71"/>
      <c r="F74" s="72"/>
      <c r="G74" s="72"/>
      <c r="H74" s="72"/>
      <c r="I74" s="47"/>
    </row>
    <row r="75" spans="1:9" s="70" customFormat="1">
      <c r="A75" s="74"/>
      <c r="B75" s="69"/>
      <c r="D75" s="47"/>
      <c r="E75" s="71"/>
      <c r="F75" s="72"/>
      <c r="G75" s="72"/>
      <c r="H75" s="72"/>
      <c r="I75" s="47"/>
    </row>
    <row r="76" spans="1:9" s="70" customFormat="1">
      <c r="A76" s="74"/>
      <c r="B76" s="69"/>
      <c r="D76" s="47"/>
      <c r="E76" s="71"/>
      <c r="F76" s="72"/>
      <c r="G76" s="72"/>
      <c r="H76" s="72"/>
      <c r="I76" s="47"/>
    </row>
    <row r="77" spans="1:9" s="70" customFormat="1">
      <c r="A77" s="74"/>
      <c r="B77" s="69"/>
      <c r="D77" s="47"/>
      <c r="E77" s="71"/>
      <c r="F77" s="72"/>
      <c r="G77" s="72"/>
      <c r="H77" s="72"/>
      <c r="I77" s="47"/>
    </row>
    <row r="78" spans="1:9" s="10" customFormat="1">
      <c r="B78" s="69"/>
      <c r="C78" s="70"/>
      <c r="D78" s="47"/>
      <c r="E78" s="71"/>
      <c r="F78" s="72"/>
      <c r="G78" s="72"/>
      <c r="H78" s="72"/>
      <c r="I78" s="47"/>
    </row>
    <row r="79" spans="1:9" s="10" customFormat="1">
      <c r="B79" s="69"/>
      <c r="C79" s="70"/>
      <c r="D79" s="47"/>
      <c r="E79" s="71"/>
      <c r="F79" s="72"/>
      <c r="G79" s="72"/>
      <c r="H79" s="72"/>
      <c r="I79" s="47"/>
    </row>
    <row r="80" spans="1:9" s="10" customFormat="1">
      <c r="B80" s="69"/>
      <c r="C80" s="70"/>
      <c r="D80" s="47"/>
      <c r="E80" s="71"/>
      <c r="F80" s="72"/>
      <c r="G80" s="72"/>
      <c r="H80" s="72"/>
      <c r="I80" s="47"/>
    </row>
    <row r="81" spans="2:9" s="10" customFormat="1">
      <c r="B81" s="69"/>
      <c r="C81" s="70"/>
      <c r="D81" s="47"/>
      <c r="E81" s="71"/>
      <c r="F81" s="72"/>
      <c r="G81" s="72"/>
      <c r="H81" s="72"/>
      <c r="I81" s="47"/>
    </row>
    <row r="82" spans="2:9" s="10" customFormat="1">
      <c r="B82" s="69"/>
      <c r="C82" s="70"/>
      <c r="D82" s="47"/>
      <c r="E82" s="71"/>
      <c r="F82" s="72"/>
      <c r="G82" s="72"/>
      <c r="H82" s="72"/>
      <c r="I82" s="47"/>
    </row>
    <row r="83" spans="2:9" s="10" customFormat="1">
      <c r="B83" s="69"/>
      <c r="D83" s="41"/>
      <c r="E83" s="41"/>
      <c r="F83" s="75"/>
      <c r="G83" s="75"/>
      <c r="H83" s="75"/>
      <c r="I83" s="41"/>
    </row>
    <row r="84" spans="2:9" s="10" customFormat="1">
      <c r="B84" s="69"/>
      <c r="D84" s="41"/>
      <c r="E84" s="41"/>
      <c r="F84" s="75"/>
      <c r="G84" s="75"/>
      <c r="H84" s="75"/>
      <c r="I84" s="41"/>
    </row>
    <row r="85" spans="2:9" s="10" customFormat="1">
      <c r="B85" s="69"/>
      <c r="D85" s="41"/>
      <c r="E85" s="41"/>
      <c r="F85" s="41"/>
      <c r="G85" s="41"/>
      <c r="H85" s="41"/>
      <c r="I85" s="41"/>
    </row>
    <row r="86" spans="2:9" s="10" customFormat="1">
      <c r="B86" s="69"/>
      <c r="D86" s="41"/>
      <c r="E86" s="41"/>
      <c r="F86" s="41"/>
      <c r="G86" s="41"/>
      <c r="H86" s="41"/>
      <c r="I86" s="41"/>
    </row>
    <row r="87" spans="2:9" s="10" customFormat="1">
      <c r="B87" s="69"/>
      <c r="D87" s="41"/>
      <c r="E87" s="41"/>
      <c r="F87" s="41"/>
      <c r="G87" s="41"/>
      <c r="H87" s="41"/>
      <c r="I87" s="41"/>
    </row>
    <row r="88" spans="2:9" s="10" customFormat="1">
      <c r="B88" s="69"/>
      <c r="D88" s="41"/>
      <c r="E88" s="41"/>
      <c r="F88" s="41"/>
      <c r="G88" s="41"/>
      <c r="H88" s="41"/>
      <c r="I88" s="41"/>
    </row>
    <row r="89" spans="2:9" s="10" customFormat="1">
      <c r="B89" s="69"/>
      <c r="D89" s="41"/>
      <c r="E89" s="41"/>
      <c r="F89" s="41"/>
      <c r="G89" s="41"/>
      <c r="H89" s="41"/>
      <c r="I89" s="41"/>
    </row>
    <row r="90" spans="2:9" s="10" customFormat="1">
      <c r="B90" s="69"/>
      <c r="D90" s="41"/>
      <c r="E90" s="41"/>
      <c r="F90" s="41"/>
      <c r="G90" s="41"/>
      <c r="H90" s="41"/>
      <c r="I90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rowBreaks count="1" manualBreakCount="1">
    <brk id="44" max="16383" man="1"/>
  </rowBreaks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8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1" width="9.140625" style="1" customWidth="1"/>
    <col min="12" max="12" width="11.85546875" style="1" bestFit="1" customWidth="1"/>
    <col min="13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96" t="s">
        <v>42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931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idden="1">
      <c r="A9" s="10"/>
      <c r="B9" s="18">
        <v>1</v>
      </c>
      <c r="C9" s="19" t="s">
        <v>1035</v>
      </c>
      <c r="D9" s="20"/>
      <c r="E9" s="21"/>
      <c r="F9" s="20"/>
      <c r="G9" s="20"/>
      <c r="H9" s="20"/>
      <c r="I9" s="22">
        <f>I47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63" hidden="1">
      <c r="A11" s="10"/>
      <c r="B11" s="18">
        <v>2</v>
      </c>
      <c r="C11" s="19" t="s">
        <v>1036</v>
      </c>
      <c r="D11" s="20"/>
      <c r="E11" s="21"/>
      <c r="F11" s="20"/>
      <c r="G11" s="20"/>
      <c r="H11" s="20"/>
      <c r="I11" s="22">
        <f>I57</f>
        <v>0</v>
      </c>
      <c r="J11" s="16"/>
      <c r="K11" s="16"/>
    </row>
    <row r="12" spans="1:11" s="17" customFormat="1" hidden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47.25" hidden="1">
      <c r="A13" s="10"/>
      <c r="B13" s="18">
        <v>3</v>
      </c>
      <c r="C13" s="19" t="s">
        <v>1037</v>
      </c>
      <c r="D13" s="20"/>
      <c r="E13" s="21"/>
      <c r="F13" s="20"/>
      <c r="G13" s="20"/>
      <c r="H13" s="20"/>
      <c r="I13" s="22">
        <f>I66</f>
        <v>0</v>
      </c>
      <c r="J13" s="16"/>
      <c r="K13" s="16"/>
    </row>
    <row r="14" spans="1:11" s="17" customFormat="1" hidden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 ht="47.25" hidden="1">
      <c r="A15" s="10"/>
      <c r="B15" s="18">
        <v>4</v>
      </c>
      <c r="C15" s="19" t="s">
        <v>1038</v>
      </c>
      <c r="D15" s="20"/>
      <c r="E15" s="21"/>
      <c r="F15" s="20"/>
      <c r="G15" s="20"/>
      <c r="H15" s="20"/>
      <c r="I15" s="22">
        <f>I74</f>
        <v>0</v>
      </c>
      <c r="J15" s="16"/>
      <c r="K15" s="16"/>
    </row>
    <row r="16" spans="1:11" s="17" customFormat="1" hidden="1">
      <c r="A16" s="10"/>
      <c r="B16" s="18"/>
      <c r="C16" s="19"/>
      <c r="D16" s="20"/>
      <c r="E16" s="21"/>
      <c r="F16" s="20"/>
      <c r="G16" s="20"/>
      <c r="H16" s="20"/>
      <c r="I16" s="22"/>
      <c r="J16" s="16"/>
      <c r="K16" s="16"/>
    </row>
    <row r="17" spans="1:11" s="17" customFormat="1" ht="47.25" hidden="1">
      <c r="A17" s="10"/>
      <c r="B17" s="18">
        <v>5</v>
      </c>
      <c r="C17" s="19" t="s">
        <v>1039</v>
      </c>
      <c r="D17" s="20"/>
      <c r="E17" s="21"/>
      <c r="F17" s="20"/>
      <c r="G17" s="20"/>
      <c r="H17" s="20"/>
      <c r="I17" s="22">
        <f>I84</f>
        <v>0</v>
      </c>
      <c r="J17" s="16"/>
      <c r="K17" s="16"/>
    </row>
    <row r="18" spans="1:11" s="17" customFormat="1" hidden="1">
      <c r="A18" s="10"/>
      <c r="B18" s="18"/>
      <c r="C18" s="19"/>
      <c r="D18" s="20"/>
      <c r="E18" s="21"/>
      <c r="F18" s="20"/>
      <c r="G18" s="20"/>
      <c r="H18" s="20"/>
      <c r="I18" s="22"/>
      <c r="J18" s="16"/>
      <c r="K18" s="16"/>
    </row>
    <row r="19" spans="1:11" s="17" customFormat="1" ht="47.25" hidden="1">
      <c r="A19" s="10"/>
      <c r="B19" s="18">
        <v>6</v>
      </c>
      <c r="C19" s="19" t="s">
        <v>1040</v>
      </c>
      <c r="D19" s="20"/>
      <c r="E19" s="21"/>
      <c r="F19" s="20"/>
      <c r="G19" s="20"/>
      <c r="H19" s="20"/>
      <c r="I19" s="22">
        <f>I92</f>
        <v>0</v>
      </c>
      <c r="J19" s="16"/>
      <c r="K19" s="16"/>
    </row>
    <row r="20" spans="1:11" s="17" customFormat="1" hidden="1">
      <c r="A20" s="10"/>
      <c r="B20" s="18"/>
      <c r="C20" s="19"/>
      <c r="D20" s="20"/>
      <c r="E20" s="21"/>
      <c r="F20" s="20"/>
      <c r="G20" s="20"/>
      <c r="H20" s="20"/>
      <c r="I20" s="22"/>
      <c r="J20" s="16"/>
      <c r="K20" s="16"/>
    </row>
    <row r="21" spans="1:11" s="17" customFormat="1" ht="78.75" hidden="1">
      <c r="A21" s="10"/>
      <c r="B21" s="18">
        <v>7</v>
      </c>
      <c r="C21" s="19" t="s">
        <v>1041</v>
      </c>
      <c r="D21" s="20"/>
      <c r="E21" s="21"/>
      <c r="F21" s="20"/>
      <c r="G21" s="20"/>
      <c r="H21" s="20"/>
      <c r="I21" s="22">
        <f>I101</f>
        <v>0</v>
      </c>
      <c r="J21" s="16"/>
      <c r="K21" s="16"/>
    </row>
    <row r="22" spans="1:11" s="17" customFormat="1" hidden="1">
      <c r="A22" s="10"/>
      <c r="B22" s="18"/>
      <c r="C22" s="19"/>
      <c r="D22" s="20"/>
      <c r="E22" s="21"/>
      <c r="F22" s="20"/>
      <c r="G22" s="20"/>
      <c r="H22" s="20"/>
      <c r="I22" s="22"/>
      <c r="J22" s="16"/>
      <c r="K22" s="16"/>
    </row>
    <row r="23" spans="1:11" s="17" customFormat="1" ht="63" hidden="1">
      <c r="A23" s="10"/>
      <c r="B23" s="18">
        <v>8</v>
      </c>
      <c r="C23" s="19" t="s">
        <v>1042</v>
      </c>
      <c r="D23" s="20"/>
      <c r="E23" s="21"/>
      <c r="F23" s="20"/>
      <c r="G23" s="20"/>
      <c r="H23" s="20"/>
      <c r="I23" s="22">
        <f>I110</f>
        <v>0</v>
      </c>
      <c r="J23" s="16"/>
      <c r="K23" s="16"/>
    </row>
    <row r="24" spans="1:11" s="17" customFormat="1" hidden="1">
      <c r="A24" s="10"/>
      <c r="B24" s="18"/>
      <c r="C24" s="19"/>
      <c r="D24" s="20"/>
      <c r="E24" s="21"/>
      <c r="F24" s="20"/>
      <c r="G24" s="20"/>
      <c r="H24" s="20"/>
      <c r="I24" s="22"/>
      <c r="J24" s="16"/>
      <c r="K24" s="16"/>
    </row>
    <row r="25" spans="1:11" s="17" customFormat="1" ht="78.75" hidden="1">
      <c r="A25" s="10"/>
      <c r="B25" s="18">
        <v>9</v>
      </c>
      <c r="C25" s="19" t="s">
        <v>1043</v>
      </c>
      <c r="D25" s="20"/>
      <c r="E25" s="21"/>
      <c r="F25" s="20"/>
      <c r="G25" s="20"/>
      <c r="H25" s="20"/>
      <c r="I25" s="22">
        <f>I116</f>
        <v>0</v>
      </c>
      <c r="J25" s="16"/>
      <c r="K25" s="16"/>
    </row>
    <row r="26" spans="1:11" s="17" customFormat="1" hidden="1">
      <c r="A26" s="10"/>
      <c r="B26" s="18"/>
      <c r="C26" s="19"/>
      <c r="D26" s="20"/>
      <c r="E26" s="21"/>
      <c r="F26" s="20"/>
      <c r="G26" s="20"/>
      <c r="H26" s="20"/>
      <c r="I26" s="22"/>
      <c r="J26" s="16"/>
      <c r="K26" s="16"/>
    </row>
    <row r="27" spans="1:11" s="17" customFormat="1" ht="47.25" hidden="1">
      <c r="A27" s="10"/>
      <c r="B27" s="18">
        <v>10</v>
      </c>
      <c r="C27" s="19" t="s">
        <v>1044</v>
      </c>
      <c r="D27" s="20"/>
      <c r="E27" s="21"/>
      <c r="F27" s="20"/>
      <c r="G27" s="20"/>
      <c r="H27" s="20"/>
      <c r="I27" s="22">
        <f>I126</f>
        <v>0</v>
      </c>
      <c r="J27" s="16"/>
      <c r="K27" s="16"/>
    </row>
    <row r="28" spans="1:11" s="17" customFormat="1" hidden="1">
      <c r="A28" s="10"/>
      <c r="B28" s="18"/>
      <c r="C28" s="19"/>
      <c r="D28" s="20"/>
      <c r="E28" s="21"/>
      <c r="F28" s="20"/>
      <c r="G28" s="20"/>
      <c r="H28" s="20"/>
      <c r="I28" s="22"/>
      <c r="J28" s="16"/>
      <c r="K28" s="16"/>
    </row>
    <row r="29" spans="1:11" s="17" customFormat="1" ht="47.25" hidden="1">
      <c r="A29" s="10"/>
      <c r="B29" s="18">
        <v>11</v>
      </c>
      <c r="C29" s="19" t="s">
        <v>1045</v>
      </c>
      <c r="D29" s="20"/>
      <c r="E29" s="21"/>
      <c r="F29" s="20"/>
      <c r="G29" s="20"/>
      <c r="H29" s="20"/>
      <c r="I29" s="22">
        <f>I132</f>
        <v>0</v>
      </c>
      <c r="J29" s="16"/>
      <c r="K29" s="16"/>
    </row>
    <row r="30" spans="1:11" s="17" customFormat="1" hidden="1">
      <c r="A30" s="10"/>
      <c r="B30" s="18"/>
      <c r="C30" s="19"/>
      <c r="D30" s="20"/>
      <c r="E30" s="21"/>
      <c r="F30" s="20"/>
      <c r="G30" s="20"/>
      <c r="H30" s="20"/>
      <c r="I30" s="22"/>
      <c r="J30" s="16"/>
      <c r="K30" s="16"/>
    </row>
    <row r="31" spans="1:11" s="17" customFormat="1" hidden="1">
      <c r="A31" s="10"/>
      <c r="B31" s="18">
        <v>12</v>
      </c>
      <c r="C31" s="19" t="s">
        <v>1046</v>
      </c>
      <c r="D31" s="20"/>
      <c r="E31" s="21"/>
      <c r="F31" s="20"/>
      <c r="G31" s="20"/>
      <c r="H31" s="20"/>
      <c r="I31" s="22">
        <f>I140</f>
        <v>0</v>
      </c>
      <c r="J31" s="16"/>
      <c r="K31" s="16"/>
    </row>
    <row r="32" spans="1:11" s="17" customFormat="1" hidden="1">
      <c r="A32" s="10"/>
      <c r="B32" s="18"/>
      <c r="C32" s="19"/>
      <c r="D32" s="20"/>
      <c r="E32" s="21"/>
      <c r="F32" s="20"/>
      <c r="G32" s="20"/>
      <c r="H32" s="20"/>
      <c r="I32" s="22"/>
      <c r="J32" s="16"/>
      <c r="K32" s="16"/>
    </row>
    <row r="33" spans="1:12" s="17" customFormat="1" ht="47.25" hidden="1">
      <c r="A33" s="10"/>
      <c r="B33" s="18">
        <v>13</v>
      </c>
      <c r="C33" s="19" t="s">
        <v>1047</v>
      </c>
      <c r="D33" s="20"/>
      <c r="E33" s="21"/>
      <c r="F33" s="20"/>
      <c r="G33" s="20"/>
      <c r="H33" s="20"/>
      <c r="I33" s="22">
        <f>I146</f>
        <v>0</v>
      </c>
      <c r="J33" s="16"/>
      <c r="K33" s="16"/>
    </row>
    <row r="34" spans="1:12" s="17" customFormat="1" hidden="1">
      <c r="A34" s="10"/>
      <c r="B34" s="18"/>
      <c r="C34" s="19"/>
      <c r="D34" s="20"/>
      <c r="E34" s="21"/>
      <c r="F34" s="20"/>
      <c r="G34" s="20"/>
      <c r="H34" s="20"/>
      <c r="I34" s="22"/>
      <c r="J34" s="16"/>
      <c r="K34" s="16"/>
    </row>
    <row r="35" spans="1:12" s="17" customFormat="1" hidden="1">
      <c r="A35" s="10"/>
      <c r="B35" s="18">
        <v>14</v>
      </c>
      <c r="C35" s="19" t="s">
        <v>1048</v>
      </c>
      <c r="D35" s="20"/>
      <c r="E35" s="21"/>
      <c r="F35" s="20"/>
      <c r="G35" s="20"/>
      <c r="H35" s="20"/>
      <c r="I35" s="22">
        <f>I156</f>
        <v>0</v>
      </c>
      <c r="J35" s="16"/>
      <c r="K35" s="16"/>
    </row>
    <row r="36" spans="1:12" s="17" customFormat="1" hidden="1">
      <c r="A36" s="10"/>
      <c r="B36" s="18"/>
      <c r="C36" s="19"/>
      <c r="D36" s="20"/>
      <c r="E36" s="21"/>
      <c r="F36" s="20"/>
      <c r="G36" s="20"/>
      <c r="H36" s="20"/>
      <c r="I36" s="22"/>
      <c r="J36" s="16"/>
      <c r="K36" s="16"/>
    </row>
    <row r="37" spans="1:12" s="17" customFormat="1" hidden="1">
      <c r="A37" s="10"/>
      <c r="B37" s="18"/>
      <c r="C37" s="19"/>
      <c r="D37" s="20"/>
      <c r="E37" s="21"/>
      <c r="F37" s="20"/>
      <c r="G37" s="20"/>
      <c r="H37" s="20"/>
      <c r="I37" s="22"/>
      <c r="J37" s="16"/>
      <c r="K37" s="16"/>
    </row>
    <row r="38" spans="1:12" s="17" customFormat="1" hidden="1">
      <c r="A38" s="10"/>
      <c r="B38" s="23"/>
      <c r="C38" s="24" t="s">
        <v>7</v>
      </c>
      <c r="D38" s="24"/>
      <c r="E38" s="25"/>
      <c r="F38" s="24"/>
      <c r="G38" s="24"/>
      <c r="H38" s="24"/>
      <c r="I38" s="26">
        <f>SUM(I8:I37)</f>
        <v>0</v>
      </c>
      <c r="J38" s="164"/>
    </row>
    <row r="39" spans="1:12" s="17" customFormat="1" hidden="1">
      <c r="A39" s="10"/>
      <c r="B39" s="27"/>
      <c r="C39" s="28"/>
      <c r="D39" s="29"/>
      <c r="E39" s="30"/>
      <c r="F39" s="31"/>
      <c r="G39" s="31"/>
      <c r="H39" s="31"/>
      <c r="I39" s="32"/>
      <c r="J39" s="164"/>
      <c r="K39" s="164"/>
      <c r="L39" s="164"/>
    </row>
    <row r="40" spans="1:12" s="17" customFormat="1" hidden="1">
      <c r="A40" s="10"/>
      <c r="B40" s="33"/>
      <c r="C40" s="34"/>
      <c r="D40" s="35"/>
      <c r="E40" s="36"/>
      <c r="F40" s="37"/>
      <c r="G40" s="37"/>
      <c r="H40" s="37"/>
      <c r="I40" s="37"/>
    </row>
    <row r="41" spans="1:12" s="17" customFormat="1">
      <c r="A41" s="10"/>
      <c r="B41" s="125">
        <v>1</v>
      </c>
      <c r="C41" s="258" t="s">
        <v>582</v>
      </c>
      <c r="D41" s="99"/>
      <c r="E41" s="98"/>
      <c r="F41" s="98"/>
      <c r="G41" s="98"/>
      <c r="H41" s="40"/>
      <c r="I41" s="40"/>
    </row>
    <row r="42" spans="1:12" s="17" customFormat="1">
      <c r="A42" s="10"/>
      <c r="B42" s="105" t="s">
        <v>51</v>
      </c>
      <c r="C42" s="95" t="s">
        <v>54</v>
      </c>
      <c r="D42" s="99"/>
      <c r="E42" s="97"/>
      <c r="F42" s="98"/>
      <c r="G42" s="98"/>
      <c r="H42" s="40"/>
      <c r="I42" s="40"/>
    </row>
    <row r="43" spans="1:12" s="17" customFormat="1" ht="47.25">
      <c r="A43" s="10"/>
      <c r="B43" s="105" t="s">
        <v>218</v>
      </c>
      <c r="C43" s="95" t="s">
        <v>764</v>
      </c>
      <c r="D43" s="112" t="s">
        <v>20</v>
      </c>
      <c r="E43" s="97">
        <v>28.9</v>
      </c>
      <c r="F43" s="98"/>
      <c r="G43" s="298"/>
      <c r="H43" s="40"/>
      <c r="I43" s="40">
        <f>ROUND(H43*E43,2)</f>
        <v>0</v>
      </c>
    </row>
    <row r="44" spans="1:12" s="17" customFormat="1">
      <c r="A44" s="10"/>
      <c r="B44" s="105" t="s">
        <v>53</v>
      </c>
      <c r="C44" s="95" t="s">
        <v>650</v>
      </c>
      <c r="D44" s="99"/>
      <c r="E44" s="97"/>
      <c r="F44" s="98"/>
      <c r="G44" s="98"/>
      <c r="H44" s="40"/>
      <c r="I44" s="40"/>
    </row>
    <row r="45" spans="1:12" s="17" customFormat="1" ht="47.25">
      <c r="A45" s="10"/>
      <c r="B45" s="105" t="s">
        <v>220</v>
      </c>
      <c r="C45" s="95" t="s">
        <v>649</v>
      </c>
      <c r="D45" s="112" t="s">
        <v>56</v>
      </c>
      <c r="E45" s="97">
        <v>2</v>
      </c>
      <c r="F45" s="98"/>
      <c r="G45" s="298"/>
      <c r="H45" s="40"/>
      <c r="I45" s="40">
        <f>ROUND(H45*E45,2)</f>
        <v>0</v>
      </c>
    </row>
    <row r="46" spans="1:12" s="17" customFormat="1">
      <c r="A46" s="10"/>
      <c r="B46" s="33"/>
      <c r="C46" s="95"/>
      <c r="D46" s="112"/>
      <c r="E46" s="97"/>
      <c r="F46" s="98"/>
      <c r="G46" s="98"/>
      <c r="H46" s="40"/>
      <c r="I46" s="40"/>
    </row>
    <row r="47" spans="1:12" s="17" customFormat="1">
      <c r="A47" s="10"/>
      <c r="B47" s="33"/>
      <c r="C47" s="50" t="s">
        <v>8</v>
      </c>
      <c r="D47" s="112"/>
      <c r="E47" s="97"/>
      <c r="F47" s="98"/>
      <c r="G47" s="98"/>
      <c r="H47" s="40"/>
      <c r="I47" s="61">
        <f>SUM(I43:I46)</f>
        <v>0</v>
      </c>
    </row>
    <row r="48" spans="1:12" s="17" customFormat="1">
      <c r="A48" s="10"/>
      <c r="B48" s="33"/>
      <c r="C48" s="95"/>
      <c r="D48" s="112"/>
      <c r="E48" s="97"/>
      <c r="F48" s="98"/>
      <c r="G48" s="98"/>
      <c r="H48" s="40"/>
      <c r="I48" s="40"/>
    </row>
    <row r="49" spans="1:9" s="17" customFormat="1" ht="47.25">
      <c r="A49" s="10"/>
      <c r="B49" s="125">
        <v>2</v>
      </c>
      <c r="C49" s="258" t="s">
        <v>598</v>
      </c>
      <c r="D49" s="99"/>
      <c r="E49" s="98"/>
      <c r="F49" s="98"/>
      <c r="G49" s="98"/>
      <c r="H49" s="40"/>
      <c r="I49" s="40"/>
    </row>
    <row r="50" spans="1:9" s="17" customFormat="1">
      <c r="A50" s="10"/>
      <c r="B50" s="105" t="s">
        <v>55</v>
      </c>
      <c r="C50" s="95" t="s">
        <v>67</v>
      </c>
      <c r="D50" s="99"/>
      <c r="E50" s="97"/>
      <c r="F50" s="98"/>
      <c r="G50" s="98"/>
      <c r="H50" s="40"/>
      <c r="I50" s="40"/>
    </row>
    <row r="51" spans="1:9" s="17" customFormat="1" ht="31.5">
      <c r="A51" s="10"/>
      <c r="B51" s="33" t="s">
        <v>223</v>
      </c>
      <c r="C51" s="95" t="s">
        <v>142</v>
      </c>
      <c r="D51" s="99" t="s">
        <v>20</v>
      </c>
      <c r="E51" s="97">
        <v>102</v>
      </c>
      <c r="F51" s="98"/>
      <c r="G51" s="298"/>
      <c r="H51" s="40"/>
      <c r="I51" s="40">
        <f>ROUND(H51*E51,2)</f>
        <v>0</v>
      </c>
    </row>
    <row r="52" spans="1:9" s="17" customFormat="1">
      <c r="A52" s="10"/>
      <c r="B52" s="33" t="s">
        <v>64</v>
      </c>
      <c r="C52" s="95" t="s">
        <v>231</v>
      </c>
      <c r="D52" s="99"/>
      <c r="E52" s="97"/>
      <c r="F52" s="98"/>
      <c r="G52" s="98"/>
      <c r="H52" s="40"/>
      <c r="I52" s="40"/>
    </row>
    <row r="53" spans="1:9" s="17" customFormat="1" ht="31.5">
      <c r="A53" s="10"/>
      <c r="B53" s="33" t="s">
        <v>225</v>
      </c>
      <c r="C53" s="95" t="s">
        <v>75</v>
      </c>
      <c r="D53" s="99" t="s">
        <v>56</v>
      </c>
      <c r="E53" s="97">
        <v>1</v>
      </c>
      <c r="F53" s="98"/>
      <c r="G53" s="298"/>
      <c r="H53" s="40"/>
      <c r="I53" s="40">
        <f>ROUND(H53*E53,2)</f>
        <v>0</v>
      </c>
    </row>
    <row r="54" spans="1:9" s="17" customFormat="1" ht="31.5">
      <c r="A54" s="10"/>
      <c r="B54" s="33" t="s">
        <v>439</v>
      </c>
      <c r="C54" s="95" t="s">
        <v>324</v>
      </c>
      <c r="D54" s="99" t="s">
        <v>56</v>
      </c>
      <c r="E54" s="97">
        <v>2</v>
      </c>
      <c r="F54" s="149"/>
      <c r="G54" s="298"/>
      <c r="H54" s="40"/>
      <c r="I54" s="40">
        <f t="shared" ref="I54:I55" si="0">ROUND(H54*E54,2)</f>
        <v>0</v>
      </c>
    </row>
    <row r="55" spans="1:9" s="17" customFormat="1" ht="31.5">
      <c r="A55" s="10"/>
      <c r="B55" s="33" t="s">
        <v>566</v>
      </c>
      <c r="C55" s="260" t="s">
        <v>273</v>
      </c>
      <c r="D55" s="99" t="s">
        <v>56</v>
      </c>
      <c r="E55" s="97">
        <v>1</v>
      </c>
      <c r="F55" s="98"/>
      <c r="G55" s="298"/>
      <c r="H55" s="40"/>
      <c r="I55" s="40">
        <f t="shared" si="0"/>
        <v>0</v>
      </c>
    </row>
    <row r="56" spans="1:9" s="17" customFormat="1">
      <c r="A56" s="10"/>
      <c r="B56" s="33"/>
      <c r="C56" s="95"/>
      <c r="D56" s="99"/>
      <c r="E56" s="97"/>
      <c r="F56" s="149"/>
      <c r="G56" s="149"/>
      <c r="H56" s="40"/>
      <c r="I56" s="40"/>
    </row>
    <row r="57" spans="1:9" s="17" customFormat="1">
      <c r="A57" s="10"/>
      <c r="B57" s="33"/>
      <c r="C57" s="50" t="s">
        <v>10</v>
      </c>
      <c r="D57" s="99"/>
      <c r="E57" s="97"/>
      <c r="F57" s="149"/>
      <c r="G57" s="149"/>
      <c r="H57" s="40"/>
      <c r="I57" s="61">
        <f>SUM(I51:I56)</f>
        <v>0</v>
      </c>
    </row>
    <row r="58" spans="1:9" s="17" customFormat="1">
      <c r="A58" s="10"/>
      <c r="B58" s="33"/>
      <c r="C58" s="95"/>
      <c r="D58" s="99"/>
      <c r="E58" s="97"/>
      <c r="F58" s="149"/>
      <c r="G58" s="149"/>
      <c r="H58" s="40"/>
      <c r="I58" s="40"/>
    </row>
    <row r="59" spans="1:9" s="17" customFormat="1" ht="31.5">
      <c r="A59" s="10"/>
      <c r="B59" s="125">
        <v>3</v>
      </c>
      <c r="C59" s="258" t="s">
        <v>797</v>
      </c>
      <c r="D59" s="99"/>
      <c r="E59" s="98"/>
      <c r="F59" s="98"/>
      <c r="G59" s="98"/>
      <c r="H59" s="40"/>
      <c r="I59" s="40"/>
    </row>
    <row r="60" spans="1:9" s="17" customFormat="1">
      <c r="A60" s="10"/>
      <c r="B60" s="33" t="s">
        <v>58</v>
      </c>
      <c r="C60" s="95" t="s">
        <v>347</v>
      </c>
      <c r="D60" s="112"/>
      <c r="E60" s="97"/>
      <c r="F60" s="98"/>
      <c r="G60" s="98"/>
      <c r="H60" s="40"/>
      <c r="I60" s="40"/>
    </row>
    <row r="61" spans="1:9" s="17" customFormat="1" ht="31.5">
      <c r="A61" s="10"/>
      <c r="B61" s="33" t="s">
        <v>237</v>
      </c>
      <c r="C61" s="95" t="s">
        <v>180</v>
      </c>
      <c r="D61" s="112" t="s">
        <v>20</v>
      </c>
      <c r="E61" s="97">
        <v>50</v>
      </c>
      <c r="F61" s="98"/>
      <c r="G61" s="298"/>
      <c r="H61" s="40"/>
      <c r="I61" s="40">
        <f>ROUND(H61*E61,2)</f>
        <v>0</v>
      </c>
    </row>
    <row r="62" spans="1:9" s="17" customFormat="1">
      <c r="A62" s="10"/>
      <c r="B62" s="33" t="s">
        <v>66</v>
      </c>
      <c r="C62" s="95" t="s">
        <v>231</v>
      </c>
      <c r="D62" s="112"/>
      <c r="E62" s="97"/>
      <c r="F62" s="98"/>
      <c r="G62" s="98"/>
      <c r="H62" s="40"/>
      <c r="I62" s="40"/>
    </row>
    <row r="63" spans="1:9" s="17" customFormat="1" ht="31.5">
      <c r="A63" s="10"/>
      <c r="B63" s="33" t="s">
        <v>238</v>
      </c>
      <c r="C63" s="95" t="s">
        <v>324</v>
      </c>
      <c r="D63" s="99" t="s">
        <v>56</v>
      </c>
      <c r="E63" s="97">
        <v>2</v>
      </c>
      <c r="F63" s="149"/>
      <c r="G63" s="298"/>
      <c r="H63" s="40"/>
      <c r="I63" s="40">
        <f>ROUND(H63*E63,2)</f>
        <v>0</v>
      </c>
    </row>
    <row r="64" spans="1:9" s="17" customFormat="1" ht="31.5">
      <c r="A64" s="10"/>
      <c r="B64" s="33" t="s">
        <v>239</v>
      </c>
      <c r="C64" s="260" t="s">
        <v>273</v>
      </c>
      <c r="D64" s="99" t="s">
        <v>56</v>
      </c>
      <c r="E64" s="97">
        <v>2</v>
      </c>
      <c r="F64" s="149"/>
      <c r="G64" s="298"/>
      <c r="H64" s="40"/>
      <c r="I64" s="40">
        <f>ROUND(H64*E64,2)</f>
        <v>0</v>
      </c>
    </row>
    <row r="65" spans="1:9" s="17" customFormat="1">
      <c r="A65" s="10"/>
      <c r="B65" s="33"/>
      <c r="C65" s="95"/>
      <c r="D65" s="99"/>
      <c r="E65" s="97"/>
      <c r="F65" s="149"/>
      <c r="G65" s="149"/>
      <c r="H65" s="40"/>
      <c r="I65" s="40"/>
    </row>
    <row r="66" spans="1:9" s="17" customFormat="1">
      <c r="A66" s="10"/>
      <c r="B66" s="33"/>
      <c r="C66" s="50" t="s">
        <v>21</v>
      </c>
      <c r="D66" s="99"/>
      <c r="E66" s="97"/>
      <c r="F66" s="149"/>
      <c r="G66" s="149"/>
      <c r="H66" s="40"/>
      <c r="I66" s="61">
        <f>SUM(I61:I65)</f>
        <v>0</v>
      </c>
    </row>
    <row r="67" spans="1:9" s="17" customFormat="1">
      <c r="A67" s="10"/>
      <c r="B67" s="33"/>
      <c r="C67" s="50"/>
      <c r="D67" s="99"/>
      <c r="E67" s="97"/>
      <c r="F67" s="149"/>
      <c r="G67" s="149"/>
      <c r="H67" s="40"/>
      <c r="I67" s="61"/>
    </row>
    <row r="68" spans="1:9" s="17" customFormat="1" ht="31.5">
      <c r="A68" s="10"/>
      <c r="B68" s="125">
        <v>4</v>
      </c>
      <c r="C68" s="258" t="s">
        <v>590</v>
      </c>
      <c r="D68" s="99"/>
      <c r="E68" s="98"/>
      <c r="F68" s="98"/>
      <c r="G68" s="98"/>
      <c r="H68" s="40"/>
      <c r="I68" s="40"/>
    </row>
    <row r="69" spans="1:9" s="17" customFormat="1">
      <c r="A69" s="10"/>
      <c r="B69" s="33" t="s">
        <v>361</v>
      </c>
      <c r="C69" s="95" t="s">
        <v>347</v>
      </c>
      <c r="D69" s="112"/>
      <c r="E69" s="97"/>
      <c r="F69" s="98"/>
      <c r="G69" s="98"/>
      <c r="H69" s="40"/>
      <c r="I69" s="40"/>
    </row>
    <row r="70" spans="1:9" s="17" customFormat="1" ht="31.5">
      <c r="A70" s="10"/>
      <c r="B70" s="33" t="s">
        <v>406</v>
      </c>
      <c r="C70" s="95" t="s">
        <v>179</v>
      </c>
      <c r="D70" s="112" t="s">
        <v>20</v>
      </c>
      <c r="E70" s="97">
        <v>357.5</v>
      </c>
      <c r="F70" s="98"/>
      <c r="G70" s="298"/>
      <c r="H70" s="40"/>
      <c r="I70" s="40">
        <f>ROUND(H70*E70,2)</f>
        <v>0</v>
      </c>
    </row>
    <row r="71" spans="1:9" s="17" customFormat="1">
      <c r="A71" s="10"/>
      <c r="B71" s="33" t="s">
        <v>362</v>
      </c>
      <c r="C71" s="95" t="s">
        <v>231</v>
      </c>
      <c r="D71" s="112"/>
      <c r="E71" s="97"/>
      <c r="F71" s="98"/>
      <c r="G71" s="98"/>
      <c r="H71" s="40"/>
      <c r="I71" s="40"/>
    </row>
    <row r="72" spans="1:9" s="17" customFormat="1" ht="31.5">
      <c r="A72" s="10"/>
      <c r="B72" s="33" t="s">
        <v>492</v>
      </c>
      <c r="C72" s="260" t="s">
        <v>272</v>
      </c>
      <c r="D72" s="99" t="s">
        <v>56</v>
      </c>
      <c r="E72" s="97">
        <v>5</v>
      </c>
      <c r="F72" s="98"/>
      <c r="G72" s="298"/>
      <c r="H72" s="40"/>
      <c r="I72" s="40">
        <f>ROUND(H72*E72,2)</f>
        <v>0</v>
      </c>
    </row>
    <row r="73" spans="1:9" s="17" customFormat="1">
      <c r="A73" s="10"/>
      <c r="B73" s="33"/>
      <c r="C73" s="95"/>
      <c r="D73" s="99"/>
      <c r="E73" s="97"/>
      <c r="F73" s="149"/>
      <c r="G73" s="149"/>
      <c r="H73" s="40"/>
      <c r="I73" s="40"/>
    </row>
    <row r="74" spans="1:9" s="17" customFormat="1">
      <c r="A74" s="10"/>
      <c r="B74" s="33"/>
      <c r="C74" s="50" t="s">
        <v>26</v>
      </c>
      <c r="D74" s="99"/>
      <c r="E74" s="97"/>
      <c r="F74" s="149"/>
      <c r="G74" s="149"/>
      <c r="H74" s="40"/>
      <c r="I74" s="61">
        <f>SUM(I70:I73)</f>
        <v>0</v>
      </c>
    </row>
    <row r="75" spans="1:9" s="17" customFormat="1">
      <c r="A75" s="10"/>
      <c r="B75" s="33"/>
      <c r="C75" s="50"/>
      <c r="D75" s="99"/>
      <c r="E75" s="97"/>
      <c r="F75" s="149"/>
      <c r="G75" s="149"/>
      <c r="H75" s="40"/>
      <c r="I75" s="61"/>
    </row>
    <row r="76" spans="1:9" s="17" customFormat="1" ht="31.5">
      <c r="A76" s="10"/>
      <c r="B76" s="125">
        <v>5</v>
      </c>
      <c r="C76" s="258" t="s">
        <v>591</v>
      </c>
      <c r="D76" s="99"/>
      <c r="E76" s="98"/>
      <c r="F76" s="98"/>
      <c r="G76" s="98"/>
      <c r="H76" s="40"/>
      <c r="I76" s="40"/>
    </row>
    <row r="77" spans="1:9" s="17" customFormat="1">
      <c r="A77" s="10"/>
      <c r="B77" s="33" t="s">
        <v>365</v>
      </c>
      <c r="C77" s="95" t="s">
        <v>347</v>
      </c>
      <c r="D77" s="112"/>
      <c r="E77" s="97"/>
      <c r="F77" s="98"/>
      <c r="G77" s="98"/>
      <c r="H77" s="40"/>
      <c r="I77" s="40"/>
    </row>
    <row r="78" spans="1:9" s="17" customFormat="1" ht="31.5">
      <c r="A78" s="10"/>
      <c r="B78" s="33" t="s">
        <v>409</v>
      </c>
      <c r="C78" s="95" t="s">
        <v>179</v>
      </c>
      <c r="D78" s="112" t="s">
        <v>20</v>
      </c>
      <c r="E78" s="97">
        <v>392.5</v>
      </c>
      <c r="F78" s="98"/>
      <c r="G78" s="298"/>
      <c r="H78" s="40"/>
      <c r="I78" s="40">
        <f>ROUND(H78*E78,2)</f>
        <v>0</v>
      </c>
    </row>
    <row r="79" spans="1:9" s="17" customFormat="1">
      <c r="A79" s="10"/>
      <c r="B79" s="27"/>
      <c r="C79" s="251"/>
      <c r="D79" s="277"/>
      <c r="E79" s="252"/>
      <c r="F79" s="103"/>
      <c r="G79" s="103"/>
      <c r="H79" s="221"/>
      <c r="I79" s="221"/>
    </row>
    <row r="80" spans="1:9" s="17" customFormat="1">
      <c r="A80" s="10"/>
      <c r="B80" s="33"/>
      <c r="C80" s="95"/>
      <c r="D80" s="112"/>
      <c r="E80" s="97"/>
      <c r="F80" s="98"/>
      <c r="G80" s="98"/>
      <c r="H80" s="40"/>
      <c r="I80" s="40"/>
    </row>
    <row r="81" spans="1:9" s="17" customFormat="1">
      <c r="A81" s="10"/>
      <c r="B81" s="33" t="s">
        <v>366</v>
      </c>
      <c r="C81" s="95" t="s">
        <v>231</v>
      </c>
      <c r="D81" s="112"/>
      <c r="E81" s="97"/>
      <c r="F81" s="98"/>
      <c r="G81" s="98"/>
      <c r="H81" s="40"/>
      <c r="I81" s="40"/>
    </row>
    <row r="82" spans="1:9" s="17" customFormat="1" ht="31.5">
      <c r="A82" s="10"/>
      <c r="B82" s="33" t="s">
        <v>410</v>
      </c>
      <c r="C82" s="260" t="s">
        <v>272</v>
      </c>
      <c r="D82" s="99" t="s">
        <v>56</v>
      </c>
      <c r="E82" s="97">
        <v>2</v>
      </c>
      <c r="F82" s="98"/>
      <c r="G82" s="298"/>
      <c r="H82" s="40"/>
      <c r="I82" s="40">
        <f>ROUND(H82*E82,2)</f>
        <v>0</v>
      </c>
    </row>
    <row r="83" spans="1:9" s="17" customFormat="1">
      <c r="A83" s="10"/>
      <c r="B83" s="33"/>
      <c r="C83" s="95"/>
      <c r="D83" s="99"/>
      <c r="E83" s="97"/>
      <c r="F83" s="149"/>
      <c r="G83" s="149"/>
      <c r="H83" s="40"/>
      <c r="I83" s="40"/>
    </row>
    <row r="84" spans="1:9" s="17" customFormat="1">
      <c r="A84" s="10"/>
      <c r="B84" s="33"/>
      <c r="C84" s="50" t="s">
        <v>28</v>
      </c>
      <c r="D84" s="99"/>
      <c r="E84" s="97"/>
      <c r="F84" s="149"/>
      <c r="G84" s="149"/>
      <c r="H84" s="40"/>
      <c r="I84" s="61">
        <f>SUM(I78:I83)</f>
        <v>0</v>
      </c>
    </row>
    <row r="85" spans="1:9" s="17" customFormat="1">
      <c r="A85" s="10"/>
      <c r="B85" s="33"/>
      <c r="C85" s="50"/>
      <c r="D85" s="99"/>
      <c r="E85" s="97"/>
      <c r="F85" s="149"/>
      <c r="G85" s="149"/>
      <c r="H85" s="40"/>
      <c r="I85" s="61"/>
    </row>
    <row r="86" spans="1:9" s="17" customFormat="1" ht="31.5">
      <c r="A86" s="10"/>
      <c r="B86" s="125">
        <v>6</v>
      </c>
      <c r="C86" s="258" t="s">
        <v>798</v>
      </c>
      <c r="D86" s="99"/>
      <c r="E86" s="98"/>
      <c r="F86" s="98"/>
      <c r="G86" s="98"/>
      <c r="H86" s="40"/>
      <c r="I86" s="40"/>
    </row>
    <row r="87" spans="1:9" s="17" customFormat="1">
      <c r="A87" s="10"/>
      <c r="B87" s="33" t="s">
        <v>368</v>
      </c>
      <c r="C87" s="95" t="s">
        <v>347</v>
      </c>
      <c r="D87" s="112"/>
      <c r="E87" s="97"/>
      <c r="F87" s="98"/>
      <c r="G87" s="98"/>
      <c r="H87" s="40"/>
      <c r="I87" s="40"/>
    </row>
    <row r="88" spans="1:9" s="17" customFormat="1" ht="31.5">
      <c r="A88" s="10"/>
      <c r="B88" s="33" t="s">
        <v>513</v>
      </c>
      <c r="C88" s="95" t="s">
        <v>179</v>
      </c>
      <c r="D88" s="112" t="s">
        <v>20</v>
      </c>
      <c r="E88" s="97">
        <v>234</v>
      </c>
      <c r="F88" s="98"/>
      <c r="G88" s="298"/>
      <c r="H88" s="40"/>
      <c r="I88" s="40">
        <f>ROUND(H88*E88,2)</f>
        <v>0</v>
      </c>
    </row>
    <row r="89" spans="1:9" s="17" customFormat="1">
      <c r="A89" s="10"/>
      <c r="B89" s="33" t="s">
        <v>613</v>
      </c>
      <c r="C89" s="95" t="s">
        <v>231</v>
      </c>
      <c r="D89" s="112"/>
      <c r="E89" s="97"/>
      <c r="F89" s="98"/>
      <c r="G89" s="98"/>
      <c r="H89" s="40"/>
      <c r="I89" s="40"/>
    </row>
    <row r="90" spans="1:9" s="17" customFormat="1" ht="31.5">
      <c r="A90" s="10"/>
      <c r="B90" s="33" t="s">
        <v>628</v>
      </c>
      <c r="C90" s="260" t="s">
        <v>272</v>
      </c>
      <c r="D90" s="99" t="s">
        <v>56</v>
      </c>
      <c r="E90" s="97">
        <v>2</v>
      </c>
      <c r="F90" s="98"/>
      <c r="G90" s="298"/>
      <c r="H90" s="40"/>
      <c r="I90" s="40">
        <f>ROUND(H90*E90,2)</f>
        <v>0</v>
      </c>
    </row>
    <row r="91" spans="1:9" s="17" customFormat="1">
      <c r="A91" s="10"/>
      <c r="B91" s="33"/>
      <c r="C91" s="95"/>
      <c r="D91" s="99"/>
      <c r="E91" s="97"/>
      <c r="F91" s="149"/>
      <c r="G91" s="149"/>
      <c r="H91" s="40"/>
      <c r="I91" s="40"/>
    </row>
    <row r="92" spans="1:9" s="17" customFormat="1">
      <c r="A92" s="10"/>
      <c r="B92" s="33"/>
      <c r="C92" s="50" t="s">
        <v>47</v>
      </c>
      <c r="D92" s="99"/>
      <c r="E92" s="97"/>
      <c r="F92" s="149"/>
      <c r="G92" s="149"/>
      <c r="H92" s="40"/>
      <c r="I92" s="61">
        <f>SUM(I88:I91)</f>
        <v>0</v>
      </c>
    </row>
    <row r="93" spans="1:9" s="17" customFormat="1">
      <c r="A93" s="10"/>
      <c r="B93" s="33"/>
      <c r="C93" s="50"/>
      <c r="D93" s="99"/>
      <c r="E93" s="97"/>
      <c r="F93" s="149"/>
      <c r="G93" s="149"/>
      <c r="H93" s="40"/>
      <c r="I93" s="61"/>
    </row>
    <row r="94" spans="1:9" s="17" customFormat="1" ht="63">
      <c r="A94" s="10"/>
      <c r="B94" s="125">
        <v>7</v>
      </c>
      <c r="C94" s="258" t="s">
        <v>592</v>
      </c>
      <c r="D94" s="99"/>
      <c r="E94" s="98"/>
      <c r="F94" s="98"/>
      <c r="G94" s="98"/>
      <c r="H94" s="40"/>
      <c r="I94" s="40"/>
    </row>
    <row r="95" spans="1:9" s="17" customFormat="1">
      <c r="A95" s="10"/>
      <c r="B95" s="33" t="s">
        <v>369</v>
      </c>
      <c r="C95" s="95" t="s">
        <v>347</v>
      </c>
      <c r="D95" s="112"/>
      <c r="E95" s="97"/>
      <c r="F95" s="98"/>
      <c r="G95" s="98"/>
      <c r="H95" s="40"/>
      <c r="I95" s="40"/>
    </row>
    <row r="96" spans="1:9" s="17" customFormat="1" ht="31.5">
      <c r="A96" s="10"/>
      <c r="B96" s="33" t="s">
        <v>496</v>
      </c>
      <c r="C96" s="95" t="s">
        <v>178</v>
      </c>
      <c r="D96" s="112" t="s">
        <v>20</v>
      </c>
      <c r="E96" s="97">
        <v>297</v>
      </c>
      <c r="F96" s="98"/>
      <c r="G96" s="298"/>
      <c r="H96" s="40"/>
      <c r="I96" s="40">
        <f>ROUND(H96*E96,2)</f>
        <v>0</v>
      </c>
    </row>
    <row r="97" spans="1:11" s="17" customFormat="1">
      <c r="A97" s="10"/>
      <c r="B97" s="33" t="s">
        <v>370</v>
      </c>
      <c r="C97" s="95" t="s">
        <v>231</v>
      </c>
      <c r="D97" s="112"/>
      <c r="E97" s="97"/>
      <c r="F97" s="98"/>
      <c r="G97" s="98"/>
      <c r="H97" s="40"/>
      <c r="I97" s="40"/>
    </row>
    <row r="98" spans="1:11" s="17" customFormat="1" ht="31.5">
      <c r="A98" s="10"/>
      <c r="B98" s="33" t="s">
        <v>497</v>
      </c>
      <c r="C98" s="260" t="s">
        <v>318</v>
      </c>
      <c r="D98" s="99" t="s">
        <v>56</v>
      </c>
      <c r="E98" s="97">
        <v>1</v>
      </c>
      <c r="F98" s="149"/>
      <c r="G98" s="298"/>
      <c r="H98" s="40"/>
      <c r="I98" s="40">
        <f>ROUND(H98*E98,2)</f>
        <v>0</v>
      </c>
    </row>
    <row r="99" spans="1:11" s="17" customFormat="1" ht="31.5">
      <c r="A99" s="10"/>
      <c r="B99" s="33" t="s">
        <v>651</v>
      </c>
      <c r="C99" s="260" t="s">
        <v>271</v>
      </c>
      <c r="D99" s="99" t="s">
        <v>56</v>
      </c>
      <c r="E99" s="97">
        <v>3</v>
      </c>
      <c r="F99" s="98"/>
      <c r="G99" s="298"/>
      <c r="H99" s="40"/>
      <c r="I99" s="40">
        <f>ROUND(H99*E99,2)</f>
        <v>0</v>
      </c>
    </row>
    <row r="100" spans="1:11" s="17" customFormat="1">
      <c r="A100" s="10"/>
      <c r="B100" s="33"/>
      <c r="C100" s="95"/>
      <c r="D100" s="99"/>
      <c r="E100" s="97"/>
      <c r="F100" s="149"/>
      <c r="G100" s="149"/>
      <c r="H100" s="40"/>
      <c r="I100" s="40"/>
    </row>
    <row r="101" spans="1:11" s="17" customFormat="1">
      <c r="A101" s="10"/>
      <c r="B101" s="33"/>
      <c r="C101" s="50" t="s">
        <v>48</v>
      </c>
      <c r="D101" s="99"/>
      <c r="E101" s="97"/>
      <c r="F101" s="149"/>
      <c r="G101" s="149"/>
      <c r="H101" s="40"/>
      <c r="I101" s="61">
        <f>SUM(I96:I100)</f>
        <v>0</v>
      </c>
    </row>
    <row r="102" spans="1:11" s="17" customFormat="1">
      <c r="A102" s="10"/>
      <c r="B102" s="33"/>
      <c r="C102" s="50"/>
      <c r="D102" s="99"/>
      <c r="E102" s="97"/>
      <c r="F102" s="149"/>
      <c r="G102" s="149"/>
      <c r="H102" s="40"/>
      <c r="I102" s="61"/>
    </row>
    <row r="103" spans="1:11" s="17" customFormat="1" ht="47.25">
      <c r="A103" s="10"/>
      <c r="B103" s="125">
        <v>8</v>
      </c>
      <c r="C103" s="258" t="s">
        <v>593</v>
      </c>
      <c r="D103" s="99"/>
      <c r="E103" s="98"/>
      <c r="F103" s="98"/>
      <c r="G103" s="98"/>
      <c r="H103" s="40"/>
      <c r="I103" s="40"/>
    </row>
    <row r="104" spans="1:11" s="17" customFormat="1">
      <c r="A104" s="10"/>
      <c r="B104" s="105" t="s">
        <v>371</v>
      </c>
      <c r="C104" s="95" t="s">
        <v>67</v>
      </c>
      <c r="D104" s="99"/>
      <c r="E104" s="97"/>
      <c r="F104" s="98"/>
      <c r="G104" s="98"/>
      <c r="H104" s="40"/>
      <c r="I104" s="40"/>
    </row>
    <row r="105" spans="1:11" s="17" customFormat="1" ht="31.5">
      <c r="A105" s="10"/>
      <c r="B105" s="33" t="s">
        <v>525</v>
      </c>
      <c r="C105" s="95" t="s">
        <v>132</v>
      </c>
      <c r="D105" s="99" t="s">
        <v>20</v>
      </c>
      <c r="E105" s="97">
        <v>97</v>
      </c>
      <c r="F105" s="98"/>
      <c r="G105" s="298"/>
      <c r="H105" s="40"/>
      <c r="I105" s="40">
        <f>ROUND(H105*E105,2)</f>
        <v>0</v>
      </c>
    </row>
    <row r="106" spans="1:11" s="17" customFormat="1">
      <c r="A106" s="10"/>
      <c r="B106" s="33" t="s">
        <v>616</v>
      </c>
      <c r="C106" s="95" t="s">
        <v>231</v>
      </c>
      <c r="D106" s="112"/>
      <c r="E106" s="97"/>
      <c r="F106" s="98"/>
      <c r="G106" s="98"/>
      <c r="H106" s="40"/>
      <c r="I106" s="40"/>
    </row>
    <row r="107" spans="1:11" s="17" customFormat="1" ht="31.5">
      <c r="A107" s="10"/>
      <c r="B107" s="33" t="s">
        <v>631</v>
      </c>
      <c r="C107" s="260" t="s">
        <v>323</v>
      </c>
      <c r="D107" s="99" t="s">
        <v>56</v>
      </c>
      <c r="E107" s="97">
        <v>9</v>
      </c>
      <c r="F107" s="149"/>
      <c r="G107" s="298"/>
      <c r="H107" s="40"/>
      <c r="I107" s="40">
        <f>ROUND(H107*E107,2)</f>
        <v>0</v>
      </c>
    </row>
    <row r="108" spans="1:11" s="17" customFormat="1">
      <c r="A108" s="10"/>
      <c r="B108" s="33" t="s">
        <v>652</v>
      </c>
      <c r="C108" s="95" t="s">
        <v>82</v>
      </c>
      <c r="D108" s="99" t="s">
        <v>56</v>
      </c>
      <c r="E108" s="97">
        <v>3</v>
      </c>
      <c r="F108" s="98"/>
      <c r="G108" s="298"/>
      <c r="H108" s="40"/>
      <c r="I108" s="40">
        <f>ROUND(H108*E108,2)</f>
        <v>0</v>
      </c>
    </row>
    <row r="109" spans="1:11" s="17" customFormat="1">
      <c r="A109" s="10"/>
      <c r="B109" s="33"/>
      <c r="C109" s="95"/>
      <c r="D109" s="99"/>
      <c r="E109" s="97"/>
      <c r="F109" s="149"/>
      <c r="G109" s="149"/>
      <c r="H109" s="40"/>
      <c r="I109" s="40"/>
      <c r="K109" s="150"/>
    </row>
    <row r="110" spans="1:11" s="17" customFormat="1">
      <c r="A110" s="10"/>
      <c r="B110" s="33"/>
      <c r="C110" s="50" t="s">
        <v>526</v>
      </c>
      <c r="D110" s="99"/>
      <c r="E110" s="97"/>
      <c r="F110" s="149"/>
      <c r="G110" s="149"/>
      <c r="H110" s="40"/>
      <c r="I110" s="61">
        <f>SUM(I105:I109)</f>
        <v>0</v>
      </c>
    </row>
    <row r="111" spans="1:11" s="17" customFormat="1">
      <c r="A111" s="10"/>
      <c r="B111" s="33"/>
      <c r="C111" s="50"/>
      <c r="D111" s="99"/>
      <c r="E111" s="97"/>
      <c r="F111" s="149"/>
      <c r="G111" s="149"/>
      <c r="H111" s="40"/>
      <c r="I111" s="61"/>
    </row>
    <row r="112" spans="1:11" s="17" customFormat="1" ht="47.25">
      <c r="A112" s="10"/>
      <c r="B112" s="125">
        <v>9</v>
      </c>
      <c r="C112" s="258" t="s">
        <v>594</v>
      </c>
      <c r="D112" s="99"/>
      <c r="E112" s="98"/>
      <c r="F112" s="98"/>
      <c r="G112" s="98"/>
      <c r="H112" s="40"/>
      <c r="I112" s="40"/>
    </row>
    <row r="113" spans="1:9" s="17" customFormat="1">
      <c r="A113" s="10"/>
      <c r="B113" s="105" t="s">
        <v>546</v>
      </c>
      <c r="C113" s="95" t="s">
        <v>67</v>
      </c>
      <c r="D113" s="99"/>
      <c r="E113" s="97"/>
      <c r="F113" s="98"/>
      <c r="G113" s="98"/>
      <c r="H113" s="40"/>
      <c r="I113" s="40"/>
    </row>
    <row r="114" spans="1:9" s="17" customFormat="1" ht="31.5">
      <c r="A114" s="10"/>
      <c r="B114" s="33" t="s">
        <v>547</v>
      </c>
      <c r="C114" s="95" t="s">
        <v>132</v>
      </c>
      <c r="D114" s="99" t="s">
        <v>20</v>
      </c>
      <c r="E114" s="97">
        <v>46</v>
      </c>
      <c r="F114" s="98"/>
      <c r="G114" s="298"/>
      <c r="H114" s="40"/>
      <c r="I114" s="40">
        <f>ROUND(H114*E114,2)</f>
        <v>0</v>
      </c>
    </row>
    <row r="115" spans="1:9" s="17" customFormat="1">
      <c r="A115" s="10"/>
      <c r="B115" s="33"/>
      <c r="C115" s="95"/>
      <c r="D115" s="99"/>
      <c r="E115" s="97"/>
      <c r="F115" s="149"/>
      <c r="G115" s="149"/>
      <c r="H115" s="40"/>
      <c r="I115" s="40"/>
    </row>
    <row r="116" spans="1:9" s="17" customFormat="1">
      <c r="A116" s="10"/>
      <c r="B116" s="33"/>
      <c r="C116" s="50" t="s">
        <v>544</v>
      </c>
      <c r="D116" s="99"/>
      <c r="E116" s="97"/>
      <c r="F116" s="149"/>
      <c r="G116" s="149"/>
      <c r="H116" s="40"/>
      <c r="I116" s="61">
        <f>SUM(I114:I115)</f>
        <v>0</v>
      </c>
    </row>
    <row r="117" spans="1:9" s="17" customFormat="1">
      <c r="A117" s="10"/>
      <c r="B117" s="33"/>
      <c r="C117" s="50"/>
      <c r="D117" s="99"/>
      <c r="E117" s="97"/>
      <c r="F117" s="149"/>
      <c r="G117" s="149"/>
      <c r="H117" s="40"/>
      <c r="I117" s="61"/>
    </row>
    <row r="118" spans="1:9" s="17" customFormat="1" ht="31.5">
      <c r="A118" s="10"/>
      <c r="B118" s="125">
        <v>10</v>
      </c>
      <c r="C118" s="258" t="s">
        <v>595</v>
      </c>
      <c r="D118" s="99"/>
      <c r="E118" s="98"/>
      <c r="F118" s="98"/>
      <c r="G118" s="98"/>
      <c r="H118" s="40"/>
      <c r="I118" s="40"/>
    </row>
    <row r="119" spans="1:9" s="17" customFormat="1">
      <c r="A119" s="10"/>
      <c r="B119" s="105" t="s">
        <v>548</v>
      </c>
      <c r="C119" s="95" t="s">
        <v>67</v>
      </c>
      <c r="D119" s="99"/>
      <c r="E119" s="97"/>
      <c r="F119" s="98"/>
      <c r="G119" s="98"/>
      <c r="H119" s="40"/>
      <c r="I119" s="40"/>
    </row>
    <row r="120" spans="1:9" s="17" customFormat="1" ht="31.5">
      <c r="A120" s="10"/>
      <c r="B120" s="33" t="s">
        <v>549</v>
      </c>
      <c r="C120" s="95" t="s">
        <v>135</v>
      </c>
      <c r="D120" s="99" t="s">
        <v>20</v>
      </c>
      <c r="E120" s="97">
        <v>195</v>
      </c>
      <c r="F120" s="98"/>
      <c r="G120" s="298"/>
      <c r="H120" s="40"/>
      <c r="I120" s="40">
        <f>ROUND(H120*E120,2)</f>
        <v>0</v>
      </c>
    </row>
    <row r="121" spans="1:9" s="17" customFormat="1">
      <c r="A121" s="10"/>
      <c r="B121" s="27"/>
      <c r="C121" s="251"/>
      <c r="D121" s="113"/>
      <c r="E121" s="252"/>
      <c r="F121" s="103"/>
      <c r="G121" s="103"/>
      <c r="H121" s="221"/>
      <c r="I121" s="221"/>
    </row>
    <row r="122" spans="1:9" s="17" customFormat="1">
      <c r="A122" s="10"/>
      <c r="B122" s="33"/>
      <c r="C122" s="95"/>
      <c r="D122" s="99"/>
      <c r="E122" s="97"/>
      <c r="F122" s="98"/>
      <c r="G122" s="98"/>
      <c r="H122" s="40"/>
      <c r="I122" s="40"/>
    </row>
    <row r="123" spans="1:9" s="17" customFormat="1">
      <c r="A123" s="10"/>
      <c r="B123" s="33" t="s">
        <v>620</v>
      </c>
      <c r="C123" s="95" t="s">
        <v>231</v>
      </c>
      <c r="D123" s="112"/>
      <c r="E123" s="97"/>
      <c r="F123" s="98"/>
      <c r="G123" s="98"/>
      <c r="H123" s="40"/>
      <c r="I123" s="40"/>
    </row>
    <row r="124" spans="1:9" s="17" customFormat="1" ht="31.5">
      <c r="A124" s="10"/>
      <c r="B124" s="33" t="s">
        <v>635</v>
      </c>
      <c r="C124" s="260" t="s">
        <v>270</v>
      </c>
      <c r="D124" s="99" t="s">
        <v>56</v>
      </c>
      <c r="E124" s="97">
        <v>4</v>
      </c>
      <c r="F124" s="98"/>
      <c r="G124" s="298"/>
      <c r="H124" s="40"/>
      <c r="I124" s="40">
        <f>ROUND(H124*E124,2)</f>
        <v>0</v>
      </c>
    </row>
    <row r="125" spans="1:9" s="17" customFormat="1">
      <c r="A125" s="10"/>
      <c r="B125" s="33"/>
      <c r="C125" s="95"/>
      <c r="D125" s="99"/>
      <c r="E125" s="97"/>
      <c r="F125" s="149"/>
      <c r="G125" s="149"/>
      <c r="H125" s="40"/>
      <c r="I125" s="40"/>
    </row>
    <row r="126" spans="1:9" s="17" customFormat="1">
      <c r="A126" s="10"/>
      <c r="B126" s="33"/>
      <c r="C126" s="50" t="s">
        <v>545</v>
      </c>
      <c r="D126" s="99"/>
      <c r="E126" s="97"/>
      <c r="F126" s="149"/>
      <c r="G126" s="149"/>
      <c r="H126" s="40"/>
      <c r="I126" s="61">
        <f>SUM(I120:I125)</f>
        <v>0</v>
      </c>
    </row>
    <row r="127" spans="1:9" s="17" customFormat="1">
      <c r="A127" s="10"/>
      <c r="B127" s="33"/>
      <c r="C127" s="50"/>
      <c r="D127" s="99"/>
      <c r="E127" s="97"/>
      <c r="F127" s="149"/>
      <c r="G127" s="149"/>
      <c r="H127" s="40"/>
      <c r="I127" s="61"/>
    </row>
    <row r="128" spans="1:9" s="17" customFormat="1" ht="31.5">
      <c r="A128" s="10"/>
      <c r="B128" s="125">
        <v>11</v>
      </c>
      <c r="C128" s="258" t="s">
        <v>596</v>
      </c>
      <c r="D128" s="99"/>
      <c r="E128" s="98"/>
      <c r="F128" s="98"/>
      <c r="G128" s="98"/>
      <c r="H128" s="40"/>
      <c r="I128" s="40"/>
    </row>
    <row r="129" spans="1:9" s="17" customFormat="1">
      <c r="A129" s="10"/>
      <c r="B129" s="105" t="s">
        <v>553</v>
      </c>
      <c r="C129" s="95" t="s">
        <v>73</v>
      </c>
      <c r="D129" s="99"/>
      <c r="E129" s="97"/>
      <c r="F129" s="98"/>
      <c r="G129" s="98"/>
      <c r="H129" s="40"/>
      <c r="I129" s="40"/>
    </row>
    <row r="130" spans="1:9" s="17" customFormat="1" ht="47.25">
      <c r="A130" s="10"/>
      <c r="B130" s="33" t="s">
        <v>554</v>
      </c>
      <c r="C130" s="95" t="s">
        <v>207</v>
      </c>
      <c r="D130" s="112" t="s">
        <v>20</v>
      </c>
      <c r="E130" s="97">
        <v>308</v>
      </c>
      <c r="F130" s="98"/>
      <c r="G130" s="298"/>
      <c r="H130" s="40"/>
      <c r="I130" s="40">
        <f>ROUND(H130*E130,2)</f>
        <v>0</v>
      </c>
    </row>
    <row r="131" spans="1:9" s="17" customFormat="1">
      <c r="A131" s="10"/>
      <c r="B131" s="33"/>
      <c r="C131" s="95"/>
      <c r="D131" s="99"/>
      <c r="E131" s="97"/>
      <c r="F131" s="149"/>
      <c r="G131" s="149"/>
      <c r="H131" s="40"/>
      <c r="I131" s="40"/>
    </row>
    <row r="132" spans="1:9" s="17" customFormat="1">
      <c r="A132" s="10"/>
      <c r="B132" s="33"/>
      <c r="C132" s="50" t="s">
        <v>550</v>
      </c>
      <c r="D132" s="99"/>
      <c r="E132" s="97"/>
      <c r="F132" s="149"/>
      <c r="G132" s="149"/>
      <c r="H132" s="40"/>
      <c r="I132" s="61">
        <f>SUM(I130:I131)</f>
        <v>0</v>
      </c>
    </row>
    <row r="133" spans="1:9" s="17" customFormat="1">
      <c r="A133" s="10"/>
      <c r="B133" s="33"/>
      <c r="C133" s="50"/>
      <c r="D133" s="99"/>
      <c r="E133" s="97"/>
      <c r="F133" s="149"/>
      <c r="G133" s="149"/>
      <c r="H133" s="40"/>
      <c r="I133" s="61"/>
    </row>
    <row r="134" spans="1:9" s="17" customFormat="1">
      <c r="A134" s="10"/>
      <c r="B134" s="125">
        <v>12</v>
      </c>
      <c r="C134" s="258" t="s">
        <v>584</v>
      </c>
      <c r="D134" s="99"/>
      <c r="E134" s="98"/>
      <c r="F134" s="98"/>
      <c r="G134" s="98"/>
      <c r="H134" s="40"/>
      <c r="I134" s="40"/>
    </row>
    <row r="135" spans="1:9" s="17" customFormat="1">
      <c r="A135" s="10"/>
      <c r="B135" s="105" t="s">
        <v>555</v>
      </c>
      <c r="C135" s="95" t="s">
        <v>54</v>
      </c>
      <c r="D135" s="99"/>
      <c r="E135" s="97"/>
      <c r="F135" s="98"/>
      <c r="G135" s="98"/>
      <c r="H135" s="40"/>
      <c r="I135" s="40"/>
    </row>
    <row r="136" spans="1:9" s="17" customFormat="1" ht="47.25">
      <c r="A136" s="10"/>
      <c r="B136" s="33" t="s">
        <v>556</v>
      </c>
      <c r="C136" s="95" t="s">
        <v>804</v>
      </c>
      <c r="D136" s="112" t="s">
        <v>20</v>
      </c>
      <c r="E136" s="97">
        <v>114</v>
      </c>
      <c r="F136" s="98"/>
      <c r="G136" s="298"/>
      <c r="H136" s="40"/>
      <c r="I136" s="40">
        <f>ROUND(H136*E136,2)</f>
        <v>0</v>
      </c>
    </row>
    <row r="137" spans="1:9" s="17" customFormat="1">
      <c r="A137" s="10"/>
      <c r="B137" s="105" t="s">
        <v>624</v>
      </c>
      <c r="C137" s="95" t="s">
        <v>650</v>
      </c>
      <c r="D137" s="99"/>
      <c r="E137" s="97"/>
      <c r="F137" s="98"/>
      <c r="G137" s="98"/>
      <c r="H137" s="40"/>
      <c r="I137" s="40"/>
    </row>
    <row r="138" spans="1:9" s="17" customFormat="1" ht="47.25">
      <c r="A138" s="10"/>
      <c r="B138" s="105" t="s">
        <v>640</v>
      </c>
      <c r="C138" s="95" t="s">
        <v>649</v>
      </c>
      <c r="D138" s="112" t="s">
        <v>56</v>
      </c>
      <c r="E138" s="97">
        <v>5</v>
      </c>
      <c r="F138" s="98"/>
      <c r="G138" s="298"/>
      <c r="H138" s="40"/>
      <c r="I138" s="40">
        <f>ROUND(H138*E138,2)</f>
        <v>0</v>
      </c>
    </row>
    <row r="139" spans="1:9" s="17" customFormat="1">
      <c r="A139" s="10"/>
      <c r="B139" s="33"/>
      <c r="C139" s="95"/>
      <c r="D139" s="99"/>
      <c r="E139" s="97"/>
      <c r="F139" s="149"/>
      <c r="G139" s="149"/>
      <c r="H139" s="40"/>
      <c r="I139" s="40"/>
    </row>
    <row r="140" spans="1:9" s="17" customFormat="1">
      <c r="A140" s="10"/>
      <c r="B140" s="33"/>
      <c r="C140" s="50" t="s">
        <v>551</v>
      </c>
      <c r="D140" s="99"/>
      <c r="E140" s="97"/>
      <c r="F140" s="149"/>
      <c r="G140" s="149"/>
      <c r="H140" s="40"/>
      <c r="I140" s="61">
        <f>SUM(I136:I139)</f>
        <v>0</v>
      </c>
    </row>
    <row r="141" spans="1:9" s="17" customFormat="1">
      <c r="A141" s="10"/>
      <c r="B141" s="33"/>
      <c r="C141" s="50"/>
      <c r="D141" s="99"/>
      <c r="E141" s="97"/>
      <c r="F141" s="149"/>
      <c r="G141" s="149"/>
      <c r="H141" s="40"/>
      <c r="I141" s="61"/>
    </row>
    <row r="142" spans="1:9" s="17" customFormat="1" ht="31.5">
      <c r="A142" s="10"/>
      <c r="B142" s="125">
        <v>13</v>
      </c>
      <c r="C142" s="258" t="s">
        <v>597</v>
      </c>
      <c r="D142" s="99"/>
      <c r="E142" s="98"/>
      <c r="F142" s="98"/>
      <c r="G142" s="98"/>
      <c r="H142" s="40"/>
      <c r="I142" s="40"/>
    </row>
    <row r="143" spans="1:9" s="17" customFormat="1">
      <c r="A143" s="10"/>
      <c r="B143" s="33" t="s">
        <v>557</v>
      </c>
      <c r="C143" s="95" t="s">
        <v>347</v>
      </c>
      <c r="D143" s="112"/>
      <c r="E143" s="97"/>
      <c r="F143" s="98"/>
      <c r="G143" s="98"/>
      <c r="H143" s="40"/>
      <c r="I143" s="40"/>
    </row>
    <row r="144" spans="1:9" s="17" customFormat="1" ht="31.5">
      <c r="A144" s="10"/>
      <c r="B144" s="33" t="s">
        <v>558</v>
      </c>
      <c r="C144" s="95" t="s">
        <v>179</v>
      </c>
      <c r="D144" s="112" t="s">
        <v>20</v>
      </c>
      <c r="E144" s="97">
        <v>69</v>
      </c>
      <c r="F144" s="98"/>
      <c r="G144" s="298"/>
      <c r="H144" s="40"/>
      <c r="I144" s="40">
        <f>ROUND(H144*E144,2)</f>
        <v>0</v>
      </c>
    </row>
    <row r="145" spans="1:9" s="17" customFormat="1">
      <c r="A145" s="10"/>
      <c r="B145" s="33"/>
      <c r="C145" s="95"/>
      <c r="D145" s="99"/>
      <c r="E145" s="97"/>
      <c r="F145" s="149"/>
      <c r="G145" s="149"/>
      <c r="H145" s="40"/>
      <c r="I145" s="40"/>
    </row>
    <row r="146" spans="1:9" s="17" customFormat="1">
      <c r="A146" s="10"/>
      <c r="B146" s="33"/>
      <c r="C146" s="50" t="s">
        <v>552</v>
      </c>
      <c r="D146" s="99"/>
      <c r="E146" s="97"/>
      <c r="F146" s="149"/>
      <c r="G146" s="149"/>
      <c r="H146" s="40"/>
      <c r="I146" s="61">
        <f>SUM(I144:I145)</f>
        <v>0</v>
      </c>
    </row>
    <row r="147" spans="1:9" s="17" customFormat="1">
      <c r="A147" s="10"/>
      <c r="B147" s="33"/>
      <c r="C147" s="50"/>
      <c r="D147" s="99"/>
      <c r="E147" s="97"/>
      <c r="F147" s="149"/>
      <c r="G147" s="149"/>
      <c r="H147" s="40"/>
      <c r="I147" s="61"/>
    </row>
    <row r="148" spans="1:9" s="17" customFormat="1">
      <c r="A148" s="10"/>
      <c r="B148" s="125">
        <v>14</v>
      </c>
      <c r="C148" s="258" t="s">
        <v>585</v>
      </c>
      <c r="D148" s="99"/>
      <c r="E148" s="98"/>
      <c r="F148" s="98"/>
      <c r="G148" s="98"/>
      <c r="H148" s="40"/>
      <c r="I148" s="40"/>
    </row>
    <row r="149" spans="1:9" s="17" customFormat="1">
      <c r="A149" s="10"/>
      <c r="B149" s="105" t="s">
        <v>576</v>
      </c>
      <c r="C149" s="95" t="s">
        <v>348</v>
      </c>
      <c r="D149" s="99"/>
      <c r="E149" s="97"/>
      <c r="F149" s="98"/>
      <c r="G149" s="98"/>
      <c r="H149" s="40"/>
      <c r="I149" s="40"/>
    </row>
    <row r="150" spans="1:9" s="17" customFormat="1" ht="31.5">
      <c r="A150" s="10"/>
      <c r="B150" s="33" t="s">
        <v>578</v>
      </c>
      <c r="C150" s="260" t="s">
        <v>213</v>
      </c>
      <c r="D150" s="112" t="s">
        <v>20</v>
      </c>
      <c r="E150" s="97">
        <v>350</v>
      </c>
      <c r="F150" s="98"/>
      <c r="G150" s="298"/>
      <c r="H150" s="40"/>
      <c r="I150" s="40">
        <f>ROUND(H150*E150,2)</f>
        <v>0</v>
      </c>
    </row>
    <row r="151" spans="1:9" s="17" customFormat="1">
      <c r="A151" s="10"/>
      <c r="B151" s="105" t="s">
        <v>577</v>
      </c>
      <c r="C151" s="95" t="s">
        <v>579</v>
      </c>
      <c r="D151" s="99"/>
      <c r="E151" s="97"/>
      <c r="F151" s="98"/>
      <c r="G151" s="98"/>
      <c r="H151" s="40"/>
      <c r="I151" s="40"/>
    </row>
    <row r="152" spans="1:9" s="17" customFormat="1" ht="31.5">
      <c r="A152" s="10"/>
      <c r="B152" s="33" t="s">
        <v>580</v>
      </c>
      <c r="C152" s="95" t="s">
        <v>653</v>
      </c>
      <c r="D152" s="99" t="s">
        <v>56</v>
      </c>
      <c r="E152" s="97">
        <v>59</v>
      </c>
      <c r="F152" s="98"/>
      <c r="G152" s="298"/>
      <c r="H152" s="40"/>
      <c r="I152" s="40">
        <f>ROUND(H152*E152,2)</f>
        <v>0</v>
      </c>
    </row>
    <row r="153" spans="1:9" s="17" customFormat="1" ht="47.25">
      <c r="A153" s="10"/>
      <c r="B153" s="33" t="s">
        <v>581</v>
      </c>
      <c r="C153" s="95" t="s">
        <v>349</v>
      </c>
      <c r="D153" s="112" t="s">
        <v>56</v>
      </c>
      <c r="E153" s="97">
        <v>5</v>
      </c>
      <c r="F153" s="98"/>
      <c r="G153" s="298"/>
      <c r="H153" s="40"/>
      <c r="I153" s="40">
        <f t="shared" ref="I153:I154" si="1">ROUND(H153*E153,2)</f>
        <v>0</v>
      </c>
    </row>
    <row r="154" spans="1:9" s="17" customFormat="1" ht="47.25">
      <c r="A154" s="10"/>
      <c r="B154" s="33" t="s">
        <v>586</v>
      </c>
      <c r="C154" s="95" t="s">
        <v>350</v>
      </c>
      <c r="D154" s="112" t="s">
        <v>56</v>
      </c>
      <c r="E154" s="97">
        <v>6</v>
      </c>
      <c r="F154" s="98"/>
      <c r="G154" s="298"/>
      <c r="H154" s="40"/>
      <c r="I154" s="40">
        <f t="shared" si="1"/>
        <v>0</v>
      </c>
    </row>
    <row r="155" spans="1:9" s="17" customFormat="1">
      <c r="A155" s="10"/>
      <c r="B155" s="33"/>
      <c r="C155" s="95"/>
      <c r="D155" s="99"/>
      <c r="E155" s="97"/>
      <c r="F155" s="149"/>
      <c r="G155" s="149"/>
      <c r="H155" s="40"/>
      <c r="I155" s="40"/>
    </row>
    <row r="156" spans="1:9" s="17" customFormat="1">
      <c r="A156" s="10"/>
      <c r="B156" s="33"/>
      <c r="C156" s="50" t="s">
        <v>575</v>
      </c>
      <c r="D156" s="99"/>
      <c r="E156" s="97"/>
      <c r="F156" s="149"/>
      <c r="G156" s="149"/>
      <c r="H156" s="40"/>
      <c r="I156" s="61">
        <f>SUM(I150:I155)</f>
        <v>0</v>
      </c>
    </row>
    <row r="157" spans="1:9" s="17" customFormat="1">
      <c r="A157" s="10"/>
      <c r="B157" s="33"/>
      <c r="C157" s="92"/>
      <c r="D157" s="79"/>
      <c r="E157" s="93"/>
      <c r="F157" s="40"/>
      <c r="G157" s="40"/>
      <c r="H157" s="40"/>
      <c r="I157" s="40"/>
    </row>
    <row r="158" spans="1:9" s="17" customFormat="1">
      <c r="A158" s="10"/>
      <c r="B158" s="33"/>
      <c r="C158" s="84"/>
      <c r="D158" s="79"/>
      <c r="E158" s="93"/>
      <c r="F158" s="40"/>
      <c r="G158" s="40"/>
      <c r="H158" s="40"/>
      <c r="I158" s="40"/>
    </row>
    <row r="159" spans="1:9" s="10" customFormat="1">
      <c r="B159" s="33"/>
      <c r="C159" s="51" t="s">
        <v>7</v>
      </c>
      <c r="D159" s="66"/>
      <c r="E159" s="39"/>
      <c r="F159" s="40"/>
      <c r="G159" s="128"/>
      <c r="H159" s="46"/>
      <c r="I159" s="54">
        <f>SUM(I40:I158)/2</f>
        <v>0</v>
      </c>
    </row>
    <row r="160" spans="1:9" s="10" customFormat="1">
      <c r="B160" s="27"/>
      <c r="C160" s="67"/>
      <c r="D160" s="68"/>
      <c r="E160" s="30"/>
      <c r="F160" s="30"/>
      <c r="G160" s="30"/>
      <c r="H160" s="30"/>
      <c r="I160" s="30"/>
    </row>
    <row r="161" spans="1:9" s="10" customFormat="1">
      <c r="B161" s="69"/>
      <c r="C161" s="70"/>
      <c r="D161" s="47"/>
      <c r="E161" s="71"/>
      <c r="F161" s="72"/>
      <c r="G161" s="72"/>
      <c r="H161" s="72"/>
      <c r="I161" s="47"/>
    </row>
    <row r="162" spans="1:9" s="10" customFormat="1">
      <c r="B162" s="69"/>
      <c r="C162" s="70"/>
      <c r="D162" s="47"/>
      <c r="E162" s="71"/>
      <c r="F162" s="72"/>
      <c r="G162" s="72"/>
      <c r="H162" s="72"/>
      <c r="I162" s="73"/>
    </row>
    <row r="163" spans="1:9" s="10" customFormat="1">
      <c r="B163" s="69"/>
      <c r="C163" s="70"/>
      <c r="D163" s="47"/>
      <c r="E163" s="71"/>
      <c r="F163" s="72"/>
      <c r="G163" s="72"/>
      <c r="H163" s="72"/>
      <c r="I163" s="47"/>
    </row>
    <row r="164" spans="1:9" s="10" customFormat="1">
      <c r="B164" s="69"/>
      <c r="C164" s="70"/>
      <c r="D164" s="47"/>
      <c r="E164" s="71"/>
      <c r="F164" s="72"/>
      <c r="G164" s="72"/>
      <c r="H164" s="72"/>
      <c r="I164" s="47"/>
    </row>
    <row r="165" spans="1:9" s="10" customFormat="1">
      <c r="B165" s="69"/>
      <c r="C165" s="70"/>
      <c r="D165" s="47"/>
      <c r="E165" s="71"/>
      <c r="F165" s="72"/>
      <c r="G165" s="72"/>
      <c r="H165" s="72"/>
      <c r="I165" s="47"/>
    </row>
    <row r="166" spans="1:9" s="10" customFormat="1">
      <c r="B166" s="69"/>
      <c r="C166" s="70"/>
      <c r="D166" s="47"/>
      <c r="E166" s="71"/>
      <c r="F166" s="72"/>
      <c r="G166" s="72"/>
      <c r="H166" s="72"/>
      <c r="I166" s="47"/>
    </row>
    <row r="167" spans="1:9" s="10" customFormat="1">
      <c r="B167" s="69"/>
      <c r="C167" s="70"/>
      <c r="D167" s="47"/>
      <c r="E167" s="71"/>
      <c r="F167" s="72"/>
      <c r="G167" s="72"/>
      <c r="H167" s="72"/>
      <c r="I167" s="47"/>
    </row>
    <row r="168" spans="1:9" s="10" customFormat="1">
      <c r="B168" s="69"/>
      <c r="C168" s="70"/>
      <c r="D168" s="47"/>
      <c r="E168" s="71"/>
      <c r="F168" s="72"/>
      <c r="G168" s="72"/>
      <c r="H168" s="72"/>
      <c r="I168" s="47"/>
    </row>
    <row r="169" spans="1:9" s="70" customFormat="1">
      <c r="A169" s="74"/>
      <c r="B169" s="69"/>
      <c r="D169" s="47"/>
      <c r="E169" s="71"/>
      <c r="F169" s="72"/>
      <c r="G169" s="72"/>
      <c r="H169" s="72"/>
      <c r="I169" s="47"/>
    </row>
    <row r="170" spans="1:9" s="70" customFormat="1">
      <c r="A170" s="74"/>
      <c r="B170" s="69"/>
      <c r="D170" s="47"/>
      <c r="E170" s="71"/>
      <c r="F170" s="72"/>
      <c r="G170" s="72"/>
      <c r="H170" s="72"/>
      <c r="I170" s="47"/>
    </row>
    <row r="171" spans="1:9" s="70" customFormat="1">
      <c r="A171" s="74"/>
      <c r="B171" s="69"/>
      <c r="D171" s="47"/>
      <c r="E171" s="71"/>
      <c r="F171" s="72"/>
      <c r="G171" s="72"/>
      <c r="H171" s="72"/>
      <c r="I171" s="47"/>
    </row>
    <row r="172" spans="1:9" s="70" customFormat="1">
      <c r="A172" s="74"/>
      <c r="B172" s="69"/>
      <c r="D172" s="47"/>
      <c r="E172" s="71"/>
      <c r="F172" s="72"/>
      <c r="G172" s="72"/>
      <c r="H172" s="72"/>
      <c r="I172" s="47"/>
    </row>
    <row r="173" spans="1:9" s="70" customFormat="1">
      <c r="A173" s="74"/>
      <c r="B173" s="69"/>
      <c r="D173" s="47"/>
      <c r="E173" s="71"/>
      <c r="F173" s="72"/>
      <c r="G173" s="72"/>
      <c r="H173" s="72"/>
      <c r="I173" s="47"/>
    </row>
    <row r="174" spans="1:9" s="70" customFormat="1">
      <c r="A174" s="74"/>
      <c r="B174" s="69"/>
      <c r="D174" s="47"/>
      <c r="E174" s="71"/>
      <c r="F174" s="72"/>
      <c r="G174" s="72"/>
      <c r="H174" s="72"/>
      <c r="I174" s="47"/>
    </row>
    <row r="175" spans="1:9" s="70" customFormat="1">
      <c r="A175" s="74"/>
      <c r="B175" s="69"/>
      <c r="D175" s="47"/>
      <c r="E175" s="71"/>
      <c r="F175" s="72"/>
      <c r="G175" s="72"/>
      <c r="H175" s="72"/>
      <c r="I175" s="47"/>
    </row>
    <row r="176" spans="1:9" s="70" customFormat="1">
      <c r="A176" s="74"/>
      <c r="B176" s="69"/>
      <c r="D176" s="47"/>
      <c r="E176" s="71"/>
      <c r="F176" s="72"/>
      <c r="G176" s="72"/>
      <c r="H176" s="72"/>
      <c r="I176" s="47"/>
    </row>
    <row r="177" spans="1:9" s="70" customFormat="1">
      <c r="A177" s="74"/>
      <c r="B177" s="69"/>
      <c r="D177" s="47"/>
      <c r="E177" s="71"/>
      <c r="F177" s="72"/>
      <c r="G177" s="72"/>
      <c r="H177" s="72"/>
      <c r="I177" s="47"/>
    </row>
    <row r="178" spans="1:9" s="70" customFormat="1">
      <c r="A178" s="74"/>
      <c r="B178" s="69"/>
      <c r="D178" s="47"/>
      <c r="E178" s="71"/>
      <c r="F178" s="72"/>
      <c r="G178" s="72"/>
      <c r="H178" s="72"/>
      <c r="I178" s="47"/>
    </row>
    <row r="179" spans="1:9" s="70" customFormat="1">
      <c r="A179" s="74"/>
      <c r="B179" s="69"/>
      <c r="D179" s="47"/>
      <c r="E179" s="71"/>
      <c r="F179" s="72"/>
      <c r="G179" s="72"/>
      <c r="H179" s="72"/>
      <c r="I179" s="47"/>
    </row>
    <row r="180" spans="1:9" s="70" customFormat="1">
      <c r="A180" s="74"/>
      <c r="B180" s="69"/>
      <c r="D180" s="47"/>
      <c r="E180" s="71"/>
      <c r="F180" s="72"/>
      <c r="G180" s="72"/>
      <c r="H180" s="72"/>
      <c r="I180" s="47"/>
    </row>
    <row r="181" spans="1:9" s="70" customFormat="1">
      <c r="A181" s="74"/>
      <c r="B181" s="69"/>
      <c r="D181" s="47"/>
      <c r="E181" s="71"/>
      <c r="F181" s="72"/>
      <c r="G181" s="72"/>
      <c r="H181" s="72"/>
      <c r="I181" s="47"/>
    </row>
    <row r="182" spans="1:9" s="70" customFormat="1">
      <c r="A182" s="74"/>
      <c r="B182" s="69"/>
      <c r="D182" s="47"/>
      <c r="E182" s="71"/>
      <c r="F182" s="72"/>
      <c r="G182" s="72"/>
      <c r="H182" s="72"/>
      <c r="I182" s="47"/>
    </row>
    <row r="183" spans="1:9" s="70" customFormat="1">
      <c r="A183" s="74"/>
      <c r="B183" s="69"/>
      <c r="D183" s="47"/>
      <c r="E183" s="71"/>
      <c r="F183" s="72"/>
      <c r="G183" s="72"/>
      <c r="H183" s="72"/>
      <c r="I183" s="47"/>
    </row>
    <row r="184" spans="1:9" s="70" customFormat="1">
      <c r="A184" s="74"/>
      <c r="B184" s="69"/>
      <c r="D184" s="47"/>
      <c r="E184" s="71"/>
      <c r="F184" s="72"/>
      <c r="G184" s="72"/>
      <c r="H184" s="72"/>
      <c r="I184" s="47"/>
    </row>
    <row r="185" spans="1:9" s="10" customFormat="1">
      <c r="B185" s="69"/>
      <c r="C185" s="70"/>
      <c r="D185" s="47"/>
      <c r="E185" s="71"/>
      <c r="F185" s="72"/>
      <c r="G185" s="72"/>
      <c r="H185" s="72"/>
      <c r="I185" s="47"/>
    </row>
    <row r="186" spans="1:9" s="10" customFormat="1">
      <c r="B186" s="69"/>
      <c r="C186" s="70"/>
      <c r="D186" s="47"/>
      <c r="E186" s="71"/>
      <c r="F186" s="72"/>
      <c r="G186" s="72"/>
      <c r="H186" s="72"/>
      <c r="I186" s="47"/>
    </row>
    <row r="187" spans="1:9" s="10" customFormat="1">
      <c r="B187" s="69"/>
      <c r="C187" s="70"/>
      <c r="D187" s="47"/>
      <c r="E187" s="71"/>
      <c r="F187" s="72"/>
      <c r="G187" s="72"/>
      <c r="H187" s="72"/>
      <c r="I187" s="47"/>
    </row>
    <row r="188" spans="1:9" s="10" customFormat="1">
      <c r="B188" s="69"/>
      <c r="C188" s="70"/>
      <c r="D188" s="47"/>
      <c r="E188" s="71"/>
      <c r="F188" s="72"/>
      <c r="G188" s="72"/>
      <c r="H188" s="72"/>
      <c r="I188" s="47"/>
    </row>
    <row r="189" spans="1:9" s="10" customFormat="1">
      <c r="B189" s="69"/>
      <c r="C189" s="70"/>
      <c r="D189" s="47"/>
      <c r="E189" s="71"/>
      <c r="F189" s="72"/>
      <c r="G189" s="72"/>
      <c r="H189" s="72"/>
      <c r="I189" s="47"/>
    </row>
    <row r="190" spans="1:9" s="10" customFormat="1">
      <c r="B190" s="69"/>
      <c r="D190" s="41"/>
      <c r="E190" s="41"/>
      <c r="F190" s="75"/>
      <c r="G190" s="75"/>
      <c r="H190" s="75"/>
      <c r="I190" s="41"/>
    </row>
    <row r="191" spans="1:9" s="10" customFormat="1">
      <c r="B191" s="69"/>
      <c r="D191" s="41"/>
      <c r="E191" s="41"/>
      <c r="F191" s="75"/>
      <c r="G191" s="75"/>
      <c r="H191" s="75"/>
      <c r="I191" s="41"/>
    </row>
    <row r="192" spans="1:9" s="10" customFormat="1">
      <c r="B192" s="69"/>
      <c r="D192" s="41"/>
      <c r="E192" s="41"/>
      <c r="F192" s="41"/>
      <c r="G192" s="41"/>
      <c r="H192" s="41"/>
      <c r="I192" s="41"/>
    </row>
    <row r="193" spans="2:9" s="10" customFormat="1">
      <c r="B193" s="69"/>
      <c r="D193" s="41"/>
      <c r="E193" s="41"/>
      <c r="F193" s="41"/>
      <c r="G193" s="41"/>
      <c r="H193" s="41"/>
      <c r="I193" s="41"/>
    </row>
    <row r="194" spans="2:9" s="10" customFormat="1">
      <c r="B194" s="69"/>
      <c r="D194" s="41"/>
      <c r="E194" s="41"/>
      <c r="F194" s="41"/>
      <c r="G194" s="41"/>
      <c r="H194" s="41"/>
      <c r="I194" s="41"/>
    </row>
    <row r="195" spans="2:9" s="10" customFormat="1">
      <c r="B195" s="69"/>
      <c r="D195" s="41"/>
      <c r="E195" s="41"/>
      <c r="F195" s="41"/>
      <c r="G195" s="41"/>
      <c r="H195" s="41"/>
      <c r="I195" s="41"/>
    </row>
    <row r="196" spans="2:9" s="10" customFormat="1">
      <c r="B196" s="69"/>
      <c r="D196" s="41"/>
      <c r="E196" s="41"/>
      <c r="F196" s="41"/>
      <c r="G196" s="41"/>
      <c r="H196" s="41"/>
      <c r="I196" s="41"/>
    </row>
    <row r="197" spans="2:9" s="10" customFormat="1">
      <c r="B197" s="69"/>
      <c r="D197" s="41"/>
      <c r="E197" s="41"/>
      <c r="F197" s="41"/>
      <c r="G197" s="41"/>
      <c r="H197" s="41"/>
      <c r="I197" s="41"/>
    </row>
    <row r="198" spans="2:9" s="10" customFormat="1">
      <c r="B198" s="160"/>
      <c r="C198" s="70"/>
      <c r="D198" s="47"/>
      <c r="E198" s="71"/>
      <c r="F198" s="47"/>
      <c r="G198" s="47"/>
      <c r="H198" s="47"/>
      <c r="I198" s="47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rowBreaks count="2" manualBreakCount="2">
    <brk id="79" max="16383" man="1"/>
    <brk id="12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1"/>
  <sheetViews>
    <sheetView showGridLines="0" showZeros="0" zoomScaleNormal="100" zoomScaleSheetLayoutView="100" workbookViewId="0">
      <selection activeCell="F11" sqref="F11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9.140625" style="1"/>
    <col min="11" max="11" width="9.140625" style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29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>
      <c r="A9" s="10"/>
      <c r="B9" s="18">
        <v>1</v>
      </c>
      <c r="C9" s="19" t="s">
        <v>980</v>
      </c>
      <c r="D9" s="20"/>
      <c r="E9" s="21"/>
      <c r="F9" s="20"/>
      <c r="G9" s="20"/>
      <c r="H9" s="20"/>
      <c r="I9" s="22">
        <f>I50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>
        <v>2</v>
      </c>
      <c r="C11" s="19" t="s">
        <v>981</v>
      </c>
      <c r="D11" s="20"/>
      <c r="E11" s="21"/>
      <c r="F11" s="20"/>
      <c r="G11" s="20"/>
      <c r="H11" s="20"/>
      <c r="I11" s="22">
        <f>I77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>
        <v>3</v>
      </c>
      <c r="C13" s="19" t="s">
        <v>982</v>
      </c>
      <c r="D13" s="20"/>
      <c r="E13" s="21"/>
      <c r="F13" s="20"/>
      <c r="G13" s="20"/>
      <c r="H13" s="20"/>
      <c r="I13" s="22">
        <f>I111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</row>
    <row r="15" spans="1:11" s="17" customFormat="1" ht="31.5">
      <c r="A15" s="10"/>
      <c r="B15" s="18">
        <v>4</v>
      </c>
      <c r="C15" s="19" t="s">
        <v>983</v>
      </c>
      <c r="D15" s="20"/>
      <c r="E15" s="21"/>
      <c r="F15" s="20"/>
      <c r="G15" s="20"/>
      <c r="H15" s="20"/>
      <c r="I15" s="22">
        <f>I129</f>
        <v>0</v>
      </c>
    </row>
    <row r="16" spans="1:11" s="17" customFormat="1">
      <c r="A16" s="10"/>
      <c r="B16" s="18"/>
      <c r="C16" s="19"/>
      <c r="D16" s="20"/>
      <c r="E16" s="21"/>
      <c r="F16" s="20"/>
      <c r="G16" s="20"/>
      <c r="H16" s="20"/>
      <c r="I16" s="22"/>
    </row>
    <row r="17" spans="1:11" s="17" customFormat="1">
      <c r="A17" s="10"/>
      <c r="B17" s="18">
        <v>5</v>
      </c>
      <c r="C17" s="19" t="s">
        <v>984</v>
      </c>
      <c r="D17" s="20"/>
      <c r="E17" s="21"/>
      <c r="F17" s="20"/>
      <c r="G17" s="20"/>
      <c r="H17" s="20"/>
      <c r="I17" s="22">
        <f>I143</f>
        <v>0</v>
      </c>
      <c r="J17" s="16"/>
      <c r="K17" s="16"/>
    </row>
    <row r="18" spans="1:11" s="17" customFormat="1">
      <c r="A18" s="10"/>
      <c r="B18" s="18"/>
      <c r="C18" s="19"/>
      <c r="D18" s="20"/>
      <c r="E18" s="21"/>
      <c r="F18" s="20"/>
      <c r="G18" s="20"/>
      <c r="H18" s="20"/>
      <c r="I18" s="22"/>
      <c r="J18" s="16"/>
      <c r="K18" s="16"/>
    </row>
    <row r="19" spans="1:11" s="17" customFormat="1">
      <c r="A19" s="10"/>
      <c r="B19" s="18">
        <v>6</v>
      </c>
      <c r="C19" s="19" t="s">
        <v>985</v>
      </c>
      <c r="D19" s="20"/>
      <c r="E19" s="21"/>
      <c r="F19" s="20"/>
      <c r="G19" s="20"/>
      <c r="H19" s="20"/>
      <c r="I19" s="22">
        <f>I149</f>
        <v>0</v>
      </c>
      <c r="J19" s="16"/>
      <c r="K19" s="16"/>
    </row>
    <row r="20" spans="1:11" s="17" customFormat="1">
      <c r="A20" s="10"/>
      <c r="B20" s="18"/>
      <c r="C20" s="19"/>
      <c r="D20" s="20"/>
      <c r="E20" s="21"/>
      <c r="F20" s="20"/>
      <c r="G20" s="20"/>
      <c r="H20" s="20"/>
      <c r="I20" s="22"/>
      <c r="J20" s="16"/>
      <c r="K20" s="16"/>
    </row>
    <row r="21" spans="1:11" s="17" customFormat="1">
      <c r="A21" s="10"/>
      <c r="B21" s="18">
        <v>7</v>
      </c>
      <c r="C21" s="19" t="s">
        <v>986</v>
      </c>
      <c r="D21" s="20"/>
      <c r="E21" s="21"/>
      <c r="F21" s="20"/>
      <c r="G21" s="20"/>
      <c r="H21" s="20"/>
      <c r="I21" s="22">
        <f>I160</f>
        <v>0</v>
      </c>
      <c r="J21" s="16"/>
      <c r="K21" s="16"/>
    </row>
    <row r="22" spans="1:11" s="17" customFormat="1">
      <c r="A22" s="10"/>
      <c r="B22" s="18"/>
      <c r="C22" s="19"/>
      <c r="D22" s="20"/>
      <c r="E22" s="21"/>
      <c r="F22" s="20"/>
      <c r="G22" s="20"/>
      <c r="H22" s="20"/>
      <c r="I22" s="22"/>
      <c r="J22" s="16"/>
      <c r="K22" s="16"/>
    </row>
    <row r="23" spans="1:11" s="17" customFormat="1">
      <c r="A23" s="10"/>
      <c r="B23" s="18">
        <v>8</v>
      </c>
      <c r="C23" s="19" t="s">
        <v>987</v>
      </c>
      <c r="D23" s="20"/>
      <c r="E23" s="21"/>
      <c r="F23" s="20"/>
      <c r="G23" s="20"/>
      <c r="H23" s="20"/>
      <c r="I23" s="22">
        <f>I166</f>
        <v>0</v>
      </c>
      <c r="J23" s="16"/>
      <c r="K23" s="16"/>
    </row>
    <row r="24" spans="1:11" s="17" customFormat="1">
      <c r="A24" s="10"/>
      <c r="B24" s="18"/>
      <c r="C24" s="19"/>
      <c r="D24" s="20"/>
      <c r="E24" s="21"/>
      <c r="F24" s="20"/>
      <c r="G24" s="20"/>
      <c r="H24" s="20"/>
      <c r="I24" s="22"/>
      <c r="J24" s="16"/>
      <c r="K24" s="16"/>
    </row>
    <row r="25" spans="1:11" s="17" customFormat="1">
      <c r="A25" s="10"/>
      <c r="B25" s="18"/>
      <c r="C25" s="19"/>
      <c r="D25" s="20"/>
      <c r="E25" s="21"/>
      <c r="F25" s="20"/>
      <c r="G25" s="20"/>
      <c r="H25" s="20"/>
      <c r="I25" s="22"/>
      <c r="J25" s="16"/>
      <c r="K25" s="16"/>
    </row>
    <row r="26" spans="1:11" s="17" customFormat="1">
      <c r="A26" s="10"/>
      <c r="B26" s="23"/>
      <c r="C26" s="24" t="s">
        <v>7</v>
      </c>
      <c r="D26" s="24"/>
      <c r="E26" s="25"/>
      <c r="F26" s="24"/>
      <c r="G26" s="24"/>
      <c r="H26" s="24"/>
      <c r="I26" s="26">
        <f>SUM(I8:I25)</f>
        <v>0</v>
      </c>
    </row>
    <row r="27" spans="1:11" s="17" customFormat="1">
      <c r="A27" s="10"/>
      <c r="B27" s="27"/>
      <c r="C27" s="28"/>
      <c r="D27" s="29"/>
      <c r="E27" s="30"/>
      <c r="F27" s="31"/>
      <c r="G27" s="31"/>
      <c r="H27" s="31"/>
      <c r="I27" s="32"/>
    </row>
    <row r="28" spans="1:11" s="17" customFormat="1">
      <c r="A28" s="10"/>
      <c r="B28" s="33"/>
      <c r="C28" s="34"/>
      <c r="D28" s="35"/>
      <c r="E28" s="36"/>
      <c r="F28" s="37"/>
      <c r="G28" s="37"/>
      <c r="H28" s="37"/>
      <c r="I28" s="37"/>
    </row>
    <row r="29" spans="1:11" s="17" customFormat="1">
      <c r="A29" s="10"/>
      <c r="B29" s="38">
        <v>1</v>
      </c>
      <c r="C29" s="205" t="s">
        <v>17</v>
      </c>
      <c r="D29" s="35"/>
      <c r="E29" s="39"/>
      <c r="F29" s="40"/>
      <c r="G29" s="40"/>
      <c r="H29" s="40"/>
      <c r="I29" s="40"/>
    </row>
    <row r="30" spans="1:11" s="47" customFormat="1">
      <c r="A30" s="41"/>
      <c r="B30" s="42" t="s">
        <v>51</v>
      </c>
      <c r="C30" s="34" t="s">
        <v>413</v>
      </c>
      <c r="D30" s="35"/>
      <c r="E30" s="43"/>
      <c r="F30" s="128"/>
      <c r="G30" s="128"/>
      <c r="H30" s="128"/>
      <c r="I30" s="128"/>
    </row>
    <row r="31" spans="1:11" s="47" customFormat="1" ht="31.5">
      <c r="A31" s="41"/>
      <c r="B31" s="42" t="s">
        <v>218</v>
      </c>
      <c r="C31" s="48" t="s">
        <v>414</v>
      </c>
      <c r="D31" s="49" t="s">
        <v>43</v>
      </c>
      <c r="E31" s="43">
        <v>5</v>
      </c>
      <c r="F31" s="46"/>
      <c r="G31" s="286"/>
      <c r="H31" s="40"/>
      <c r="I31" s="40">
        <f>ROUND(H31*E31,2)</f>
        <v>0</v>
      </c>
    </row>
    <row r="32" spans="1:11" s="47" customFormat="1" ht="31.5">
      <c r="A32" s="41"/>
      <c r="B32" s="42" t="s">
        <v>219</v>
      </c>
      <c r="C32" s="48" t="s">
        <v>415</v>
      </c>
      <c r="D32" s="49" t="s">
        <v>43</v>
      </c>
      <c r="E32" s="43">
        <v>5</v>
      </c>
      <c r="F32" s="46"/>
      <c r="G32" s="286"/>
      <c r="H32" s="40"/>
      <c r="I32" s="40">
        <f>ROUND(H32*E32,2)</f>
        <v>0</v>
      </c>
    </row>
    <row r="33" spans="1:9" s="47" customFormat="1">
      <c r="A33" s="41"/>
      <c r="B33" s="42" t="s">
        <v>265</v>
      </c>
      <c r="C33" s="34" t="s">
        <v>416</v>
      </c>
      <c r="D33" s="35"/>
      <c r="E33" s="43"/>
      <c r="F33" s="128"/>
      <c r="G33" s="286"/>
      <c r="H33" s="40"/>
      <c r="I33" s="40"/>
    </row>
    <row r="34" spans="1:9" s="47" customFormat="1" ht="31.5">
      <c r="A34" s="41"/>
      <c r="B34" s="42" t="s">
        <v>423</v>
      </c>
      <c r="C34" s="48" t="s">
        <v>417</v>
      </c>
      <c r="D34" s="49" t="s">
        <v>23</v>
      </c>
      <c r="E34" s="43">
        <v>2800</v>
      </c>
      <c r="F34" s="46"/>
      <c r="G34" s="286"/>
      <c r="H34" s="40"/>
      <c r="I34" s="40">
        <f>ROUND(H34*E34,2)</f>
        <v>0</v>
      </c>
    </row>
    <row r="35" spans="1:9" s="47" customFormat="1">
      <c r="A35" s="41"/>
      <c r="B35" s="42" t="s">
        <v>352</v>
      </c>
      <c r="C35" s="243" t="s">
        <v>418</v>
      </c>
      <c r="D35" s="49" t="s">
        <v>15</v>
      </c>
      <c r="E35" s="43">
        <v>5600</v>
      </c>
      <c r="F35" s="46"/>
      <c r="G35" s="286"/>
      <c r="H35" s="40"/>
      <c r="I35" s="40">
        <f>ROUND(H35*E35,2)</f>
        <v>0</v>
      </c>
    </row>
    <row r="36" spans="1:9" s="47" customFormat="1">
      <c r="A36" s="41"/>
      <c r="B36" s="42" t="s">
        <v>353</v>
      </c>
      <c r="C36" s="243" t="s">
        <v>419</v>
      </c>
      <c r="D36" s="49" t="s">
        <v>23</v>
      </c>
      <c r="E36" s="43">
        <v>2800</v>
      </c>
      <c r="F36" s="46"/>
      <c r="G36" s="286"/>
      <c r="H36" s="40"/>
      <c r="I36" s="40">
        <f>ROUND(H36*E36,2)</f>
        <v>0</v>
      </c>
    </row>
    <row r="37" spans="1:9" s="47" customFormat="1" ht="31.5">
      <c r="A37" s="41"/>
      <c r="B37" s="42" t="s">
        <v>354</v>
      </c>
      <c r="C37" s="48" t="s">
        <v>420</v>
      </c>
      <c r="D37" s="49" t="s">
        <v>23</v>
      </c>
      <c r="E37" s="43">
        <v>2800</v>
      </c>
      <c r="F37" s="46"/>
      <c r="G37" s="286"/>
      <c r="H37" s="40"/>
      <c r="I37" s="40">
        <f>ROUND(H37*E37,2)</f>
        <v>0</v>
      </c>
    </row>
    <row r="38" spans="1:9" s="47" customFormat="1">
      <c r="A38" s="41"/>
      <c r="B38" s="42" t="s">
        <v>266</v>
      </c>
      <c r="C38" s="48" t="s">
        <v>421</v>
      </c>
      <c r="D38" s="49"/>
      <c r="E38" s="43"/>
      <c r="F38" s="46"/>
      <c r="G38" s="286"/>
      <c r="H38" s="40"/>
      <c r="I38" s="40"/>
    </row>
    <row r="39" spans="1:9" s="47" customFormat="1" ht="31.5">
      <c r="A39" s="41"/>
      <c r="B39" s="42" t="s">
        <v>355</v>
      </c>
      <c r="C39" s="48" t="s">
        <v>422</v>
      </c>
      <c r="D39" s="49" t="s">
        <v>43</v>
      </c>
      <c r="E39" s="43">
        <v>10</v>
      </c>
      <c r="F39" s="46"/>
      <c r="G39" s="286"/>
      <c r="H39" s="40"/>
      <c r="I39" s="40">
        <f t="shared" ref="I39:I46" si="0">ROUND(H39*E39,2)</f>
        <v>0</v>
      </c>
    </row>
    <row r="40" spans="1:9" s="47" customFormat="1" ht="47.25">
      <c r="A40" s="41"/>
      <c r="B40" s="42" t="s">
        <v>356</v>
      </c>
      <c r="C40" s="48" t="s">
        <v>750</v>
      </c>
      <c r="D40" s="49" t="s">
        <v>43</v>
      </c>
      <c r="E40" s="43">
        <v>10</v>
      </c>
      <c r="F40" s="46"/>
      <c r="G40" s="286"/>
      <c r="H40" s="40"/>
      <c r="I40" s="40">
        <f t="shared" si="0"/>
        <v>0</v>
      </c>
    </row>
    <row r="41" spans="1:9" s="47" customFormat="1" ht="47.25">
      <c r="A41" s="41"/>
      <c r="B41" s="42" t="s">
        <v>357</v>
      </c>
      <c r="C41" s="48" t="s">
        <v>751</v>
      </c>
      <c r="D41" s="49" t="s">
        <v>43</v>
      </c>
      <c r="E41" s="43">
        <v>10</v>
      </c>
      <c r="F41" s="46"/>
      <c r="G41" s="286"/>
      <c r="H41" s="40"/>
      <c r="I41" s="40">
        <f t="shared" si="0"/>
        <v>0</v>
      </c>
    </row>
    <row r="42" spans="1:9" s="47" customFormat="1" ht="47.25">
      <c r="A42" s="41"/>
      <c r="B42" s="42" t="s">
        <v>358</v>
      </c>
      <c r="C42" s="48" t="s">
        <v>752</v>
      </c>
      <c r="D42" s="49" t="s">
        <v>43</v>
      </c>
      <c r="E42" s="43">
        <v>10</v>
      </c>
      <c r="F42" s="46"/>
      <c r="G42" s="286"/>
      <c r="H42" s="40"/>
      <c r="I42" s="40">
        <f t="shared" si="0"/>
        <v>0</v>
      </c>
    </row>
    <row r="43" spans="1:9" s="47" customFormat="1" ht="31.5">
      <c r="A43" s="41"/>
      <c r="B43" s="42" t="s">
        <v>424</v>
      </c>
      <c r="C43" s="48" t="s">
        <v>427</v>
      </c>
      <c r="D43" s="49" t="s">
        <v>43</v>
      </c>
      <c r="E43" s="43">
        <v>10</v>
      </c>
      <c r="F43" s="46"/>
      <c r="G43" s="286"/>
      <c r="H43" s="40"/>
      <c r="I43" s="40">
        <f t="shared" si="0"/>
        <v>0</v>
      </c>
    </row>
    <row r="44" spans="1:9" s="47" customFormat="1" ht="31.5">
      <c r="A44" s="41"/>
      <c r="B44" s="42" t="s">
        <v>425</v>
      </c>
      <c r="C44" s="48" t="s">
        <v>428</v>
      </c>
      <c r="D44" s="49" t="s">
        <v>43</v>
      </c>
      <c r="E44" s="43">
        <v>10</v>
      </c>
      <c r="F44" s="147"/>
      <c r="G44" s="286"/>
      <c r="H44" s="40"/>
      <c r="I44" s="40">
        <f t="shared" si="0"/>
        <v>0</v>
      </c>
    </row>
    <row r="45" spans="1:9" s="47" customFormat="1" ht="31.5">
      <c r="A45" s="41"/>
      <c r="B45" s="42" t="s">
        <v>426</v>
      </c>
      <c r="C45" s="233" t="s">
        <v>429</v>
      </c>
      <c r="D45" s="235" t="s">
        <v>43</v>
      </c>
      <c r="E45" s="43">
        <v>10</v>
      </c>
      <c r="F45" s="147"/>
      <c r="G45" s="286"/>
      <c r="H45" s="40"/>
      <c r="I45" s="40">
        <f t="shared" si="0"/>
        <v>0</v>
      </c>
    </row>
    <row r="46" spans="1:9" s="47" customFormat="1" ht="47.25">
      <c r="A46" s="41"/>
      <c r="B46" s="33" t="s">
        <v>392</v>
      </c>
      <c r="C46" s="233" t="s">
        <v>430</v>
      </c>
      <c r="D46" s="235" t="s">
        <v>27</v>
      </c>
      <c r="E46" s="241">
        <v>100</v>
      </c>
      <c r="F46" s="147"/>
      <c r="G46" s="286"/>
      <c r="H46" s="40"/>
      <c r="I46" s="40">
        <f t="shared" si="0"/>
        <v>0</v>
      </c>
    </row>
    <row r="47" spans="1:9" s="47" customFormat="1">
      <c r="A47" s="41"/>
      <c r="B47" s="42" t="s">
        <v>53</v>
      </c>
      <c r="C47" s="34" t="s">
        <v>398</v>
      </c>
      <c r="D47" s="35"/>
      <c r="E47" s="43"/>
      <c r="F47" s="40"/>
      <c r="G47" s="286"/>
      <c r="H47" s="40"/>
      <c r="I47" s="40"/>
    </row>
    <row r="48" spans="1:9" s="47" customFormat="1" ht="31.5">
      <c r="A48" s="41"/>
      <c r="B48" s="42" t="s">
        <v>220</v>
      </c>
      <c r="C48" s="48" t="s">
        <v>399</v>
      </c>
      <c r="D48" s="49" t="s">
        <v>15</v>
      </c>
      <c r="E48" s="43">
        <v>28000</v>
      </c>
      <c r="F48" s="147"/>
      <c r="G48" s="286"/>
      <c r="H48" s="40"/>
      <c r="I48" s="40">
        <f>ROUND(H48*E48,2)</f>
        <v>0</v>
      </c>
    </row>
    <row r="49" spans="1:11">
      <c r="B49" s="207"/>
      <c r="C49" s="206"/>
      <c r="D49" s="236"/>
      <c r="E49" s="213"/>
      <c r="F49" s="242"/>
      <c r="G49" s="286"/>
      <c r="H49" s="40"/>
      <c r="I49" s="242"/>
    </row>
    <row r="50" spans="1:11" s="17" customFormat="1">
      <c r="A50" s="10"/>
      <c r="B50" s="33"/>
      <c r="C50" s="230" t="s">
        <v>8</v>
      </c>
      <c r="D50" s="209"/>
      <c r="E50" s="212"/>
      <c r="F50" s="61"/>
      <c r="G50" s="286"/>
      <c r="H50" s="40"/>
      <c r="I50" s="148">
        <f>SUM(I31:I48)</f>
        <v>0</v>
      </c>
    </row>
    <row r="51" spans="1:11" s="17" customFormat="1">
      <c r="A51" s="10"/>
      <c r="B51" s="33"/>
      <c r="C51" s="208"/>
      <c r="D51" s="210"/>
      <c r="E51" s="213"/>
      <c r="F51" s="40"/>
      <c r="G51" s="286"/>
      <c r="H51" s="40"/>
      <c r="I51" s="147"/>
    </row>
    <row r="52" spans="1:11" s="47" customFormat="1">
      <c r="A52" s="41"/>
      <c r="B52" s="38">
        <v>2</v>
      </c>
      <c r="C52" s="231" t="s">
        <v>18</v>
      </c>
      <c r="D52" s="210"/>
      <c r="E52" s="213"/>
      <c r="F52" s="40"/>
      <c r="G52" s="286"/>
      <c r="H52" s="40"/>
      <c r="I52" s="147"/>
    </row>
    <row r="53" spans="1:11" s="55" customFormat="1">
      <c r="B53" s="63" t="s">
        <v>55</v>
      </c>
      <c r="C53" s="233" t="s">
        <v>400</v>
      </c>
      <c r="D53" s="211"/>
      <c r="E53" s="237"/>
      <c r="F53" s="238"/>
      <c r="G53" s="286"/>
      <c r="H53" s="40"/>
      <c r="I53" s="147"/>
      <c r="J53" s="56"/>
      <c r="K53" s="57"/>
    </row>
    <row r="54" spans="1:11" s="55" customFormat="1">
      <c r="B54" s="63" t="s">
        <v>223</v>
      </c>
      <c r="C54" s="233" t="s">
        <v>431</v>
      </c>
      <c r="D54" s="211"/>
      <c r="E54" s="238"/>
      <c r="F54" s="238"/>
      <c r="G54" s="286"/>
      <c r="H54" s="40"/>
      <c r="I54" s="147"/>
      <c r="J54" s="56"/>
      <c r="K54" s="57"/>
    </row>
    <row r="55" spans="1:11" s="55" customFormat="1" ht="31.5">
      <c r="B55" s="63" t="s">
        <v>401</v>
      </c>
      <c r="C55" s="233" t="s">
        <v>432</v>
      </c>
      <c r="D55" s="235" t="s">
        <v>15</v>
      </c>
      <c r="E55" s="43">
        <v>16800</v>
      </c>
      <c r="F55" s="238"/>
      <c r="G55" s="286"/>
      <c r="H55" s="40"/>
      <c r="I55" s="40">
        <f>ROUND(H55*E55,2)</f>
        <v>0</v>
      </c>
      <c r="J55" s="56"/>
      <c r="K55" s="57"/>
    </row>
    <row r="56" spans="1:11" s="55" customFormat="1" ht="31.5">
      <c r="B56" s="234" t="s">
        <v>224</v>
      </c>
      <c r="C56" s="48" t="s">
        <v>475</v>
      </c>
      <c r="D56" s="49" t="s">
        <v>15</v>
      </c>
      <c r="E56" s="43">
        <v>11200</v>
      </c>
      <c r="F56" s="137"/>
      <c r="G56" s="286"/>
      <c r="H56" s="40"/>
      <c r="I56" s="40">
        <f>ROUND(H56*E56,2)</f>
        <v>0</v>
      </c>
      <c r="J56" s="56"/>
      <c r="K56" s="57"/>
    </row>
    <row r="57" spans="1:11" s="55" customFormat="1">
      <c r="B57" s="234" t="s">
        <v>64</v>
      </c>
      <c r="C57" s="48" t="s">
        <v>433</v>
      </c>
      <c r="D57" s="134"/>
      <c r="E57" s="238"/>
      <c r="F57" s="137"/>
      <c r="G57" s="286"/>
      <c r="H57" s="40"/>
      <c r="I57" s="40"/>
      <c r="J57" s="56"/>
      <c r="K57" s="57"/>
    </row>
    <row r="58" spans="1:11" s="55" customFormat="1">
      <c r="B58" s="234" t="s">
        <v>225</v>
      </c>
      <c r="C58" s="48" t="s">
        <v>434</v>
      </c>
      <c r="D58" s="134"/>
      <c r="E58" s="238"/>
      <c r="F58" s="137"/>
      <c r="G58" s="286"/>
      <c r="H58" s="40"/>
      <c r="I58" s="40"/>
      <c r="J58" s="56"/>
      <c r="K58" s="57"/>
    </row>
    <row r="59" spans="1:11" s="55" customFormat="1" ht="47.25">
      <c r="B59" s="234" t="s">
        <v>440</v>
      </c>
      <c r="C59" s="48" t="s">
        <v>474</v>
      </c>
      <c r="D59" s="49" t="s">
        <v>15</v>
      </c>
      <c r="E59" s="43">
        <v>200</v>
      </c>
      <c r="F59" s="137"/>
      <c r="G59" s="286"/>
      <c r="H59" s="40"/>
      <c r="I59" s="40">
        <f>ROUND(H59*E59,2)</f>
        <v>0</v>
      </c>
      <c r="J59" s="56"/>
      <c r="K59" s="57"/>
    </row>
    <row r="60" spans="1:11" s="55" customFormat="1">
      <c r="B60" s="234" t="s">
        <v>439</v>
      </c>
      <c r="C60" s="48" t="s">
        <v>19</v>
      </c>
      <c r="D60" s="134"/>
      <c r="E60" s="238"/>
      <c r="F60" s="137"/>
      <c r="G60" s="286"/>
      <c r="H60" s="40"/>
      <c r="I60" s="40"/>
      <c r="J60" s="56"/>
      <c r="K60" s="57"/>
    </row>
    <row r="61" spans="1:11" s="55" customFormat="1">
      <c r="B61" s="234" t="s">
        <v>441</v>
      </c>
      <c r="C61" s="48" t="s">
        <v>435</v>
      </c>
      <c r="D61" s="49" t="s">
        <v>20</v>
      </c>
      <c r="E61" s="43">
        <v>600</v>
      </c>
      <c r="F61" s="137"/>
      <c r="G61" s="286"/>
      <c r="H61" s="40"/>
      <c r="I61" s="40">
        <f>ROUND(H61*E61,2)</f>
        <v>0</v>
      </c>
      <c r="J61" s="56"/>
      <c r="K61" s="57"/>
    </row>
    <row r="62" spans="1:11" s="55" customFormat="1">
      <c r="B62" s="244"/>
      <c r="C62" s="142"/>
      <c r="D62" s="143"/>
      <c r="E62" s="219"/>
      <c r="F62" s="245"/>
      <c r="G62" s="287"/>
      <c r="H62" s="221"/>
      <c r="I62" s="221"/>
      <c r="J62" s="56"/>
      <c r="K62" s="57"/>
    </row>
    <row r="63" spans="1:11" s="55" customFormat="1">
      <c r="B63" s="234"/>
      <c r="C63" s="48"/>
      <c r="D63" s="49"/>
      <c r="E63" s="43"/>
      <c r="F63" s="137"/>
      <c r="G63" s="286"/>
      <c r="H63" s="40"/>
      <c r="I63" s="40"/>
      <c r="J63" s="56"/>
      <c r="K63" s="57"/>
    </row>
    <row r="64" spans="1:11" s="55" customFormat="1">
      <c r="B64" s="234" t="s">
        <v>65</v>
      </c>
      <c r="C64" s="48" t="s">
        <v>436</v>
      </c>
      <c r="D64" s="134"/>
      <c r="E64" s="238"/>
      <c r="F64" s="137"/>
      <c r="G64" s="286"/>
      <c r="H64" s="40"/>
      <c r="I64" s="40"/>
      <c r="J64" s="56"/>
      <c r="K64" s="57"/>
    </row>
    <row r="65" spans="1:11" s="55" customFormat="1" ht="31.5">
      <c r="B65" s="234" t="s">
        <v>226</v>
      </c>
      <c r="C65" s="48" t="s">
        <v>437</v>
      </c>
      <c r="D65" s="134"/>
      <c r="E65" s="238"/>
      <c r="F65" s="137"/>
      <c r="G65" s="286"/>
      <c r="H65" s="40"/>
      <c r="I65" s="40"/>
      <c r="J65" s="56"/>
      <c r="K65" s="57"/>
    </row>
    <row r="66" spans="1:11" s="55" customFormat="1" ht="31.5">
      <c r="B66" s="234" t="s">
        <v>442</v>
      </c>
      <c r="C66" s="48" t="s">
        <v>438</v>
      </c>
      <c r="D66" s="49" t="s">
        <v>15</v>
      </c>
      <c r="E66" s="43">
        <v>80</v>
      </c>
      <c r="F66" s="137"/>
      <c r="G66" s="286"/>
      <c r="H66" s="40"/>
      <c r="I66" s="40">
        <f>ROUND(H66*E66,2)</f>
        <v>0</v>
      </c>
      <c r="J66" s="56"/>
      <c r="K66" s="57"/>
    </row>
    <row r="67" spans="1:11" s="55" customFormat="1" ht="31.5">
      <c r="B67" s="234" t="s">
        <v>443</v>
      </c>
      <c r="C67" s="48" t="s">
        <v>753</v>
      </c>
      <c r="D67" s="49" t="s">
        <v>15</v>
      </c>
      <c r="E67" s="43">
        <v>150</v>
      </c>
      <c r="F67" s="137"/>
      <c r="G67" s="286"/>
      <c r="H67" s="40"/>
      <c r="I67" s="40">
        <f>ROUND(H67*E67,2)</f>
        <v>0</v>
      </c>
      <c r="J67" s="56"/>
      <c r="K67" s="57"/>
    </row>
    <row r="68" spans="1:11" s="55" customFormat="1">
      <c r="B68" s="234" t="s">
        <v>70</v>
      </c>
      <c r="C68" s="48" t="s">
        <v>444</v>
      </c>
      <c r="D68" s="134"/>
      <c r="E68" s="238"/>
      <c r="F68" s="137"/>
      <c r="G68" s="286"/>
      <c r="H68" s="40"/>
      <c r="I68" s="40"/>
      <c r="J68" s="56"/>
      <c r="K68" s="57"/>
    </row>
    <row r="69" spans="1:11" s="55" customFormat="1" ht="31.5">
      <c r="B69" s="234" t="s">
        <v>227</v>
      </c>
      <c r="C69" s="48" t="s">
        <v>445</v>
      </c>
      <c r="D69" s="49" t="s">
        <v>23</v>
      </c>
      <c r="E69" s="43">
        <v>100</v>
      </c>
      <c r="F69" s="137"/>
      <c r="G69" s="286"/>
      <c r="H69" s="40"/>
      <c r="I69" s="40">
        <f>ROUND(H69*E69,2)</f>
        <v>0</v>
      </c>
      <c r="J69" s="56"/>
      <c r="K69" s="57"/>
    </row>
    <row r="70" spans="1:11" s="55" customFormat="1" ht="31.5">
      <c r="B70" s="234" t="s">
        <v>228</v>
      </c>
      <c r="C70" s="48" t="s">
        <v>446</v>
      </c>
      <c r="D70" s="49" t="s">
        <v>23</v>
      </c>
      <c r="E70" s="43">
        <v>50</v>
      </c>
      <c r="F70" s="137"/>
      <c r="G70" s="286"/>
      <c r="H70" s="40"/>
      <c r="I70" s="40">
        <f>ROUND(H70*E70,2)</f>
        <v>0</v>
      </c>
      <c r="J70" s="56"/>
      <c r="K70" s="57"/>
    </row>
    <row r="71" spans="1:11" s="55" customFormat="1" ht="31.5">
      <c r="B71" s="234" t="s">
        <v>229</v>
      </c>
      <c r="C71" s="48" t="s">
        <v>447</v>
      </c>
      <c r="D71" s="49" t="s">
        <v>15</v>
      </c>
      <c r="E71" s="43">
        <v>100</v>
      </c>
      <c r="F71" s="137"/>
      <c r="G71" s="286"/>
      <c r="H71" s="40"/>
      <c r="I71" s="40">
        <f>ROUND(H71*E71,2)</f>
        <v>0</v>
      </c>
      <c r="J71" s="56"/>
      <c r="K71" s="57"/>
    </row>
    <row r="72" spans="1:11" s="55" customFormat="1" ht="31.5">
      <c r="B72" s="234" t="s">
        <v>230</v>
      </c>
      <c r="C72" s="48" t="s">
        <v>448</v>
      </c>
      <c r="D72" s="49" t="s">
        <v>15</v>
      </c>
      <c r="E72" s="43">
        <v>100</v>
      </c>
      <c r="F72" s="137"/>
      <c r="G72" s="286"/>
      <c r="H72" s="40"/>
      <c r="I72" s="40">
        <f>ROUND(H72*E72,2)</f>
        <v>0</v>
      </c>
      <c r="J72" s="56"/>
      <c r="K72" s="57"/>
    </row>
    <row r="73" spans="1:11" s="55" customFormat="1">
      <c r="B73" s="234" t="s">
        <v>360</v>
      </c>
      <c r="C73" s="48" t="s">
        <v>402</v>
      </c>
      <c r="D73" s="49"/>
      <c r="E73" s="43"/>
      <c r="F73" s="137"/>
      <c r="G73" s="286"/>
      <c r="H73" s="40"/>
      <c r="I73" s="40"/>
      <c r="J73" s="56"/>
      <c r="K73" s="57"/>
    </row>
    <row r="74" spans="1:11" s="55" customFormat="1" ht="31.5">
      <c r="B74" s="234" t="s">
        <v>449</v>
      </c>
      <c r="C74" s="48" t="s">
        <v>451</v>
      </c>
      <c r="D74" s="49" t="s">
        <v>23</v>
      </c>
      <c r="E74" s="43">
        <v>250</v>
      </c>
      <c r="F74" s="137"/>
      <c r="G74" s="286"/>
      <c r="H74" s="40"/>
      <c r="I74" s="40">
        <f>ROUND(H74*E74,2)</f>
        <v>0</v>
      </c>
      <c r="J74" s="56"/>
      <c r="K74" s="57"/>
    </row>
    <row r="75" spans="1:11" s="55" customFormat="1" ht="47.25">
      <c r="B75" s="234" t="s">
        <v>450</v>
      </c>
      <c r="C75" s="48" t="s">
        <v>754</v>
      </c>
      <c r="D75" s="49" t="s">
        <v>23</v>
      </c>
      <c r="E75" s="43">
        <v>250</v>
      </c>
      <c r="F75" s="137"/>
      <c r="G75" s="286"/>
      <c r="H75" s="40"/>
      <c r="I75" s="40">
        <f>ROUND(H75*E75,2)</f>
        <v>0</v>
      </c>
      <c r="J75" s="56"/>
      <c r="K75" s="57"/>
    </row>
    <row r="76" spans="1:11" s="47" customFormat="1">
      <c r="A76" s="41"/>
      <c r="B76" s="42"/>
      <c r="C76" s="135"/>
      <c r="D76" s="136"/>
      <c r="E76" s="39"/>
      <c r="F76" s="128"/>
      <c r="G76" s="286"/>
      <c r="H76" s="40"/>
      <c r="I76" s="46"/>
    </row>
    <row r="77" spans="1:11" s="47" customFormat="1">
      <c r="A77" s="41"/>
      <c r="B77" s="42"/>
      <c r="C77" s="58" t="s">
        <v>10</v>
      </c>
      <c r="D77" s="59"/>
      <c r="E77" s="52"/>
      <c r="F77" s="239"/>
      <c r="G77" s="286"/>
      <c r="H77" s="40"/>
      <c r="I77" s="54">
        <f>SUM(I55:I76)</f>
        <v>0</v>
      </c>
    </row>
    <row r="78" spans="1:11" s="47" customFormat="1">
      <c r="A78" s="41"/>
      <c r="B78" s="42"/>
      <c r="C78" s="58"/>
      <c r="D78" s="59"/>
      <c r="E78" s="52"/>
      <c r="F78" s="239"/>
      <c r="G78" s="286"/>
      <c r="H78" s="40"/>
      <c r="I78" s="54"/>
    </row>
    <row r="79" spans="1:11" s="17" customFormat="1">
      <c r="A79" s="10"/>
      <c r="B79" s="203">
        <v>3</v>
      </c>
      <c r="C79" s="205" t="s">
        <v>22</v>
      </c>
      <c r="D79" s="136"/>
      <c r="E79" s="39"/>
      <c r="F79" s="40"/>
      <c r="G79" s="286"/>
      <c r="H79" s="40"/>
      <c r="I79" s="46"/>
    </row>
    <row r="80" spans="1:11" s="17" customFormat="1">
      <c r="A80" s="10"/>
      <c r="B80" s="33" t="s">
        <v>58</v>
      </c>
      <c r="C80" s="48" t="s">
        <v>452</v>
      </c>
      <c r="D80" s="136"/>
      <c r="E80" s="39"/>
      <c r="F80" s="40"/>
      <c r="G80" s="286"/>
      <c r="H80" s="40"/>
      <c r="I80" s="46"/>
    </row>
    <row r="81" spans="1:11" s="17" customFormat="1">
      <c r="A81" s="10"/>
      <c r="B81" s="33" t="s">
        <v>237</v>
      </c>
      <c r="C81" s="48" t="s">
        <v>453</v>
      </c>
      <c r="D81" s="136"/>
      <c r="E81" s="39"/>
      <c r="F81" s="40"/>
      <c r="G81" s="286"/>
      <c r="H81" s="40"/>
      <c r="I81" s="46"/>
    </row>
    <row r="82" spans="1:11" s="17" customFormat="1" ht="63">
      <c r="A82" s="10"/>
      <c r="B82" s="33" t="s">
        <v>479</v>
      </c>
      <c r="C82" s="48" t="s">
        <v>454</v>
      </c>
      <c r="D82" s="49" t="s">
        <v>23</v>
      </c>
      <c r="E82" s="93">
        <v>237763</v>
      </c>
      <c r="F82" s="40"/>
      <c r="G82" s="286"/>
      <c r="H82" s="40"/>
      <c r="I82" s="40">
        <f>ROUND(H82*E82,2)</f>
        <v>0</v>
      </c>
    </row>
    <row r="83" spans="1:11" s="17" customFormat="1" ht="47.25">
      <c r="A83" s="10"/>
      <c r="B83" s="33" t="s">
        <v>462</v>
      </c>
      <c r="C83" s="48" t="s">
        <v>455</v>
      </c>
      <c r="D83" s="49" t="s">
        <v>23</v>
      </c>
      <c r="E83" s="93">
        <v>20000</v>
      </c>
      <c r="F83" s="40"/>
      <c r="G83" s="286"/>
      <c r="H83" s="40"/>
      <c r="I83" s="40">
        <f>ROUND(H83*E83,2)</f>
        <v>0</v>
      </c>
    </row>
    <row r="84" spans="1:11" s="17" customFormat="1">
      <c r="A84" s="10"/>
      <c r="B84" s="33" t="s">
        <v>66</v>
      </c>
      <c r="C84" s="48" t="s">
        <v>456</v>
      </c>
      <c r="D84" s="136"/>
      <c r="E84" s="39"/>
      <c r="F84" s="40"/>
      <c r="G84" s="286"/>
      <c r="H84" s="40"/>
      <c r="I84" s="40"/>
    </row>
    <row r="85" spans="1:11" s="17" customFormat="1">
      <c r="A85" s="10"/>
      <c r="B85" s="33" t="s">
        <v>238</v>
      </c>
      <c r="C85" s="48" t="s">
        <v>24</v>
      </c>
      <c r="D85" s="49" t="s">
        <v>23</v>
      </c>
      <c r="E85" s="93">
        <v>25</v>
      </c>
      <c r="F85" s="40"/>
      <c r="G85" s="286"/>
      <c r="H85" s="40"/>
      <c r="I85" s="40">
        <f>ROUND(H85*E85,2)</f>
        <v>0</v>
      </c>
    </row>
    <row r="86" spans="1:11" s="17" customFormat="1">
      <c r="A86" s="10"/>
      <c r="B86" s="33" t="s">
        <v>239</v>
      </c>
      <c r="C86" s="48" t="s">
        <v>25</v>
      </c>
      <c r="D86" s="49" t="s">
        <v>23</v>
      </c>
      <c r="E86" s="93">
        <v>25</v>
      </c>
      <c r="F86" s="40"/>
      <c r="G86" s="286"/>
      <c r="H86" s="40"/>
      <c r="I86" s="40">
        <f>ROUND(H86*E86,2)</f>
        <v>0</v>
      </c>
    </row>
    <row r="87" spans="1:11" s="17" customFormat="1">
      <c r="A87" s="10"/>
      <c r="B87" s="33" t="s">
        <v>68</v>
      </c>
      <c r="C87" s="48" t="s">
        <v>465</v>
      </c>
      <c r="D87" s="136"/>
      <c r="E87" s="39"/>
      <c r="F87" s="40"/>
      <c r="G87" s="286"/>
      <c r="H87" s="40"/>
      <c r="I87" s="40"/>
    </row>
    <row r="88" spans="1:11" s="17" customFormat="1" ht="47.25">
      <c r="A88" s="10"/>
      <c r="B88" s="33" t="s">
        <v>240</v>
      </c>
      <c r="C88" s="48" t="s">
        <v>457</v>
      </c>
      <c r="D88" s="49" t="s">
        <v>23</v>
      </c>
      <c r="E88" s="93">
        <v>526.28</v>
      </c>
      <c r="F88" s="40"/>
      <c r="G88" s="286"/>
      <c r="H88" s="40"/>
      <c r="I88" s="40">
        <f>ROUND(H88*E88,2)</f>
        <v>0</v>
      </c>
    </row>
    <row r="89" spans="1:11" s="17" customFormat="1" ht="47.25">
      <c r="A89" s="10"/>
      <c r="B89" s="33" t="s">
        <v>241</v>
      </c>
      <c r="C89" s="48" t="s">
        <v>458</v>
      </c>
      <c r="D89" s="49" t="s">
        <v>23</v>
      </c>
      <c r="E89" s="93">
        <v>240</v>
      </c>
      <c r="F89" s="40"/>
      <c r="G89" s="286"/>
      <c r="H89" s="40"/>
      <c r="I89" s="40">
        <f>ROUND(H89*E89,2)</f>
        <v>0</v>
      </c>
    </row>
    <row r="90" spans="1:11" s="17" customFormat="1" ht="47.25">
      <c r="A90" s="10"/>
      <c r="B90" s="33" t="s">
        <v>242</v>
      </c>
      <c r="C90" s="48" t="s">
        <v>459</v>
      </c>
      <c r="D90" s="49" t="s">
        <v>23</v>
      </c>
      <c r="E90" s="93">
        <v>240</v>
      </c>
      <c r="F90" s="40"/>
      <c r="G90" s="286"/>
      <c r="H90" s="40"/>
      <c r="I90" s="40">
        <f>ROUND(H90*E90,2)</f>
        <v>0</v>
      </c>
    </row>
    <row r="91" spans="1:11" s="17" customFormat="1" ht="47.25">
      <c r="A91" s="10"/>
      <c r="B91" s="33" t="s">
        <v>243</v>
      </c>
      <c r="C91" s="48" t="s">
        <v>460</v>
      </c>
      <c r="D91" s="49" t="s">
        <v>23</v>
      </c>
      <c r="E91" s="93">
        <v>240</v>
      </c>
      <c r="F91" s="40"/>
      <c r="G91" s="286"/>
      <c r="H91" s="40"/>
      <c r="I91" s="40">
        <f>ROUND(H91*E91,2)</f>
        <v>0</v>
      </c>
    </row>
    <row r="92" spans="1:11" s="17" customFormat="1">
      <c r="A92" s="10"/>
      <c r="B92" s="27"/>
      <c r="C92" s="142"/>
      <c r="D92" s="143"/>
      <c r="E92" s="246"/>
      <c r="F92" s="221"/>
      <c r="G92" s="287"/>
      <c r="H92" s="221"/>
      <c r="I92" s="221"/>
    </row>
    <row r="93" spans="1:11" s="17" customFormat="1">
      <c r="A93" s="10"/>
      <c r="B93" s="33"/>
      <c r="C93" s="48"/>
      <c r="D93" s="49"/>
      <c r="E93" s="93"/>
      <c r="F93" s="40"/>
      <c r="G93" s="286"/>
      <c r="H93" s="40"/>
      <c r="I93" s="40"/>
    </row>
    <row r="94" spans="1:11" s="17" customFormat="1" ht="47.25">
      <c r="A94" s="10"/>
      <c r="B94" s="33" t="s">
        <v>480</v>
      </c>
      <c r="C94" s="48" t="s">
        <v>461</v>
      </c>
      <c r="D94" s="49" t="s">
        <v>23</v>
      </c>
      <c r="E94" s="93">
        <v>62.5</v>
      </c>
      <c r="F94" s="40"/>
      <c r="G94" s="286"/>
      <c r="H94" s="40"/>
      <c r="I94" s="40">
        <f>ROUND(H94*E94,2)</f>
        <v>0</v>
      </c>
    </row>
    <row r="95" spans="1:11" s="55" customFormat="1" ht="110.25">
      <c r="B95" s="33" t="s">
        <v>481</v>
      </c>
      <c r="C95" s="48" t="s">
        <v>463</v>
      </c>
      <c r="D95" s="134" t="s">
        <v>23</v>
      </c>
      <c r="E95" s="93">
        <v>4990.5</v>
      </c>
      <c r="F95" s="137"/>
      <c r="G95" s="286"/>
      <c r="H95" s="40"/>
      <c r="I95" s="40">
        <f>ROUND(H95*E95,2)</f>
        <v>0</v>
      </c>
      <c r="J95" s="56"/>
      <c r="K95" s="57"/>
    </row>
    <row r="96" spans="1:11" s="55" customFormat="1" ht="110.25">
      <c r="B96" s="33" t="s">
        <v>482</v>
      </c>
      <c r="C96" s="48" t="s">
        <v>464</v>
      </c>
      <c r="D96" s="134" t="s">
        <v>23</v>
      </c>
      <c r="E96" s="93">
        <v>2112.75</v>
      </c>
      <c r="F96" s="137"/>
      <c r="G96" s="286"/>
      <c r="H96" s="40"/>
      <c r="I96" s="40">
        <f>ROUND(H96*E96,2)</f>
        <v>0</v>
      </c>
      <c r="J96" s="56"/>
      <c r="K96" s="57"/>
    </row>
    <row r="97" spans="1:11" s="55" customFormat="1" ht="31.5">
      <c r="B97" s="33" t="s">
        <v>69</v>
      </c>
      <c r="C97" s="135" t="s">
        <v>473</v>
      </c>
      <c r="D97" s="134"/>
      <c r="E97" s="238"/>
      <c r="F97" s="137"/>
      <c r="G97" s="286"/>
      <c r="H97" s="40"/>
      <c r="I97" s="40"/>
      <c r="J97" s="56"/>
      <c r="K97" s="57"/>
    </row>
    <row r="98" spans="1:11" s="17" customFormat="1" ht="47.25">
      <c r="A98" s="10"/>
      <c r="B98" s="33" t="s">
        <v>244</v>
      </c>
      <c r="C98" s="48" t="s">
        <v>468</v>
      </c>
      <c r="D98" s="49" t="s">
        <v>23</v>
      </c>
      <c r="E98" s="93">
        <v>6510.72</v>
      </c>
      <c r="F98" s="40"/>
      <c r="G98" s="286"/>
      <c r="H98" s="40"/>
      <c r="I98" s="40">
        <f>ROUND(H98*E98,2)</f>
        <v>0</v>
      </c>
    </row>
    <row r="99" spans="1:11" s="17" customFormat="1" ht="63">
      <c r="A99" s="10"/>
      <c r="B99" s="33" t="s">
        <v>245</v>
      </c>
      <c r="C99" s="48" t="s">
        <v>469</v>
      </c>
      <c r="D99" s="49" t="s">
        <v>23</v>
      </c>
      <c r="E99" s="93">
        <v>723.41</v>
      </c>
      <c r="F99" s="40"/>
      <c r="G99" s="286"/>
      <c r="H99" s="40"/>
      <c r="I99" s="40">
        <f>ROUND(H99*E99,2)</f>
        <v>0</v>
      </c>
    </row>
    <row r="100" spans="1:11" s="17" customFormat="1" ht="31.5">
      <c r="A100" s="10"/>
      <c r="B100" s="33" t="s">
        <v>71</v>
      </c>
      <c r="C100" s="48" t="s">
        <v>477</v>
      </c>
      <c r="D100" s="136"/>
      <c r="E100" s="39"/>
      <c r="F100" s="40"/>
      <c r="G100" s="286"/>
      <c r="H100" s="40"/>
      <c r="I100" s="40"/>
    </row>
    <row r="101" spans="1:11" s="17" customFormat="1">
      <c r="A101" s="10"/>
      <c r="B101" s="33" t="s">
        <v>246</v>
      </c>
      <c r="C101" s="48" t="s">
        <v>471</v>
      </c>
      <c r="D101" s="136"/>
      <c r="E101" s="39"/>
      <c r="F101" s="40"/>
      <c r="G101" s="286"/>
      <c r="H101" s="40"/>
      <c r="I101" s="40"/>
    </row>
    <row r="102" spans="1:11" s="17" customFormat="1" ht="78.75">
      <c r="A102" s="10"/>
      <c r="B102" s="33" t="s">
        <v>483</v>
      </c>
      <c r="C102" s="48" t="s">
        <v>472</v>
      </c>
      <c r="D102" s="49" t="s">
        <v>23</v>
      </c>
      <c r="E102" s="93">
        <v>253855.03</v>
      </c>
      <c r="F102" s="40"/>
      <c r="G102" s="286"/>
      <c r="H102" s="40"/>
      <c r="I102" s="40">
        <f>ROUND(H102*E102,2)</f>
        <v>0</v>
      </c>
    </row>
    <row r="103" spans="1:11" s="17" customFormat="1" ht="31.5">
      <c r="A103" s="10"/>
      <c r="B103" s="33" t="s">
        <v>247</v>
      </c>
      <c r="C103" s="48" t="s">
        <v>403</v>
      </c>
      <c r="D103" s="49" t="s">
        <v>404</v>
      </c>
      <c r="E103" s="93">
        <v>158659.39000000001</v>
      </c>
      <c r="F103" s="40"/>
      <c r="G103" s="286"/>
      <c r="H103" s="40"/>
      <c r="I103" s="40">
        <f>ROUND(H103*E103,2)</f>
        <v>0</v>
      </c>
    </row>
    <row r="104" spans="1:11" s="17" customFormat="1" ht="31.5">
      <c r="A104" s="10"/>
      <c r="B104" s="33" t="s">
        <v>234</v>
      </c>
      <c r="C104" s="48" t="s">
        <v>478</v>
      </c>
      <c r="D104" s="136"/>
      <c r="E104" s="39"/>
      <c r="F104" s="40"/>
      <c r="G104" s="286"/>
      <c r="H104" s="40"/>
      <c r="I104" s="40"/>
    </row>
    <row r="105" spans="1:11" s="17" customFormat="1" ht="31.5">
      <c r="A105" s="10"/>
      <c r="B105" s="33" t="s">
        <v>248</v>
      </c>
      <c r="C105" s="48" t="s">
        <v>476</v>
      </c>
      <c r="D105" s="49" t="s">
        <v>23</v>
      </c>
      <c r="E105" s="93">
        <v>50</v>
      </c>
      <c r="F105" s="40"/>
      <c r="G105" s="286"/>
      <c r="H105" s="40"/>
      <c r="I105" s="40">
        <f>ROUND(H105*E105,2)</f>
        <v>0</v>
      </c>
    </row>
    <row r="106" spans="1:11" s="17" customFormat="1" ht="47.25">
      <c r="A106" s="10"/>
      <c r="B106" s="33" t="s">
        <v>249</v>
      </c>
      <c r="C106" s="48" t="s">
        <v>754</v>
      </c>
      <c r="D106" s="49" t="s">
        <v>23</v>
      </c>
      <c r="E106" s="43">
        <v>50</v>
      </c>
      <c r="F106" s="137"/>
      <c r="G106" s="286"/>
      <c r="H106" s="40"/>
      <c r="I106" s="40">
        <f>ROUND(H106*E106,2)</f>
        <v>0</v>
      </c>
    </row>
    <row r="107" spans="1:11" s="55" customFormat="1">
      <c r="B107" s="33" t="s">
        <v>235</v>
      </c>
      <c r="C107" s="135" t="s">
        <v>466</v>
      </c>
      <c r="D107" s="134"/>
      <c r="E107" s="238"/>
      <c r="F107" s="137"/>
      <c r="G107" s="286"/>
      <c r="H107" s="40"/>
      <c r="I107" s="40"/>
      <c r="J107" s="56"/>
      <c r="K107" s="57"/>
    </row>
    <row r="108" spans="1:11" s="17" customFormat="1" ht="31.5">
      <c r="A108" s="10"/>
      <c r="B108" s="33" t="s">
        <v>250</v>
      </c>
      <c r="C108" s="48" t="s">
        <v>467</v>
      </c>
      <c r="D108" s="49" t="s">
        <v>23</v>
      </c>
      <c r="E108" s="93">
        <v>2377.63</v>
      </c>
      <c r="F108" s="40"/>
      <c r="G108" s="286"/>
      <c r="H108" s="40"/>
      <c r="I108" s="40">
        <f>ROUND(H108*E108,2)</f>
        <v>0</v>
      </c>
    </row>
    <row r="109" spans="1:11" s="17" customFormat="1" ht="47.25">
      <c r="A109" s="10"/>
      <c r="B109" s="33" t="s">
        <v>484</v>
      </c>
      <c r="C109" s="48" t="s">
        <v>470</v>
      </c>
      <c r="D109" s="49" t="s">
        <v>23</v>
      </c>
      <c r="E109" s="93">
        <v>4755.26</v>
      </c>
      <c r="F109" s="40"/>
      <c r="G109" s="286"/>
      <c r="H109" s="40"/>
      <c r="I109" s="40">
        <f>ROUND(H109*E109,2)</f>
        <v>0</v>
      </c>
    </row>
    <row r="110" spans="1:11" s="17" customFormat="1">
      <c r="A110" s="10"/>
      <c r="B110" s="33"/>
      <c r="C110" s="135"/>
      <c r="D110" s="136"/>
      <c r="E110" s="39"/>
      <c r="F110" s="40"/>
      <c r="G110" s="286"/>
      <c r="H110" s="40"/>
      <c r="I110" s="40"/>
    </row>
    <row r="111" spans="1:11" s="17" customFormat="1">
      <c r="A111" s="10"/>
      <c r="B111" s="33"/>
      <c r="C111" s="50" t="s">
        <v>21</v>
      </c>
      <c r="D111" s="51"/>
      <c r="E111" s="61"/>
      <c r="F111" s="52"/>
      <c r="G111" s="286"/>
      <c r="H111" s="40"/>
      <c r="I111" s="61">
        <f>SUM(I82:I110)</f>
        <v>0</v>
      </c>
    </row>
    <row r="112" spans="1:11" s="17" customFormat="1">
      <c r="A112" s="10"/>
      <c r="B112" s="33"/>
      <c r="C112" s="50"/>
      <c r="D112" s="51"/>
      <c r="E112" s="61"/>
      <c r="F112" s="52"/>
      <c r="G112" s="286"/>
      <c r="H112" s="40"/>
      <c r="I112" s="40">
        <f>ROUND(H112*E112,2)</f>
        <v>0</v>
      </c>
    </row>
    <row r="113" spans="1:11" s="17" customFormat="1" ht="31.5">
      <c r="A113" s="10"/>
      <c r="B113" s="203">
        <v>4</v>
      </c>
      <c r="C113" s="205" t="s">
        <v>759</v>
      </c>
      <c r="D113" s="136"/>
      <c r="E113" s="39"/>
      <c r="F113" s="39"/>
      <c r="G113" s="286"/>
      <c r="H113" s="40"/>
      <c r="I113" s="46"/>
    </row>
    <row r="114" spans="1:11" s="47" customFormat="1">
      <c r="A114" s="41"/>
      <c r="B114" s="42" t="s">
        <v>361</v>
      </c>
      <c r="C114" s="135" t="s">
        <v>405</v>
      </c>
      <c r="D114" s="136"/>
      <c r="E114" s="39"/>
      <c r="F114" s="128"/>
      <c r="G114" s="286"/>
      <c r="H114" s="40"/>
      <c r="I114" s="46"/>
    </row>
    <row r="115" spans="1:11" s="47" customFormat="1">
      <c r="A115" s="41"/>
      <c r="B115" s="42" t="s">
        <v>406</v>
      </c>
      <c r="C115" s="135" t="s">
        <v>407</v>
      </c>
      <c r="D115" s="136"/>
      <c r="E115" s="39"/>
      <c r="F115" s="128"/>
      <c r="G115" s="286"/>
      <c r="H115" s="40"/>
      <c r="I115" s="46"/>
    </row>
    <row r="116" spans="1:11" s="47" customFormat="1">
      <c r="A116" s="41"/>
      <c r="B116" s="42" t="s">
        <v>408</v>
      </c>
      <c r="C116" s="48" t="s">
        <v>485</v>
      </c>
      <c r="D116" s="49" t="s">
        <v>27</v>
      </c>
      <c r="E116" s="93">
        <v>8640</v>
      </c>
      <c r="F116" s="40"/>
      <c r="G116" s="286"/>
      <c r="H116" s="40"/>
      <c r="I116" s="40">
        <f>ROUND(H116*E116,2)</f>
        <v>0</v>
      </c>
    </row>
    <row r="117" spans="1:11" s="47" customFormat="1">
      <c r="A117" s="41"/>
      <c r="B117" s="146"/>
      <c r="C117" s="142"/>
      <c r="D117" s="143"/>
      <c r="E117" s="246"/>
      <c r="F117" s="220"/>
      <c r="G117" s="287"/>
      <c r="H117" s="221"/>
      <c r="I117" s="221"/>
    </row>
    <row r="118" spans="1:11" s="47" customFormat="1">
      <c r="A118" s="41"/>
      <c r="B118" s="42"/>
      <c r="C118" s="48"/>
      <c r="D118" s="49"/>
      <c r="E118" s="93"/>
      <c r="F118" s="128"/>
      <c r="G118" s="286"/>
      <c r="H118" s="40"/>
      <c r="I118" s="40"/>
    </row>
    <row r="119" spans="1:11" s="47" customFormat="1">
      <c r="A119" s="41"/>
      <c r="B119" s="42" t="s">
        <v>362</v>
      </c>
      <c r="C119" s="135" t="s">
        <v>486</v>
      </c>
      <c r="D119" s="136"/>
      <c r="E119" s="39"/>
      <c r="F119" s="128"/>
      <c r="G119" s="286"/>
      <c r="H119" s="40"/>
      <c r="I119" s="40"/>
    </row>
    <row r="120" spans="1:11" s="47" customFormat="1">
      <c r="A120" s="41"/>
      <c r="B120" s="42" t="s">
        <v>492</v>
      </c>
      <c r="C120" s="135" t="s">
        <v>487</v>
      </c>
      <c r="D120" s="136"/>
      <c r="E120" s="39"/>
      <c r="F120" s="128"/>
      <c r="G120" s="286"/>
      <c r="H120" s="40"/>
      <c r="I120" s="40"/>
    </row>
    <row r="121" spans="1:11" s="47" customFormat="1" ht="31.5">
      <c r="A121" s="41"/>
      <c r="B121" s="42" t="s">
        <v>493</v>
      </c>
      <c r="C121" s="48" t="s">
        <v>488</v>
      </c>
      <c r="D121" s="49" t="s">
        <v>20</v>
      </c>
      <c r="E121" s="93">
        <v>100</v>
      </c>
      <c r="F121" s="40"/>
      <c r="G121" s="286"/>
      <c r="H121" s="40"/>
      <c r="I121" s="40">
        <f>ROUND(H121*E121,2)</f>
        <v>0</v>
      </c>
    </row>
    <row r="122" spans="1:11" s="47" customFormat="1" ht="31.5">
      <c r="A122" s="41"/>
      <c r="B122" s="42" t="s">
        <v>363</v>
      </c>
      <c r="C122" s="135" t="s">
        <v>489</v>
      </c>
      <c r="D122" s="136"/>
      <c r="E122" s="39"/>
      <c r="F122" s="128"/>
      <c r="G122" s="286"/>
      <c r="H122" s="40"/>
      <c r="I122" s="40"/>
    </row>
    <row r="123" spans="1:11" s="47" customFormat="1">
      <c r="A123" s="41"/>
      <c r="B123" s="42" t="s">
        <v>495</v>
      </c>
      <c r="C123" s="135" t="s">
        <v>490</v>
      </c>
      <c r="D123" s="136"/>
      <c r="E123" s="39"/>
      <c r="F123" s="128"/>
      <c r="G123" s="286"/>
      <c r="H123" s="40"/>
      <c r="I123" s="40"/>
    </row>
    <row r="124" spans="1:11" s="47" customFormat="1" ht="47.25">
      <c r="A124" s="41"/>
      <c r="B124" s="42" t="s">
        <v>494</v>
      </c>
      <c r="C124" s="48" t="s">
        <v>491</v>
      </c>
      <c r="D124" s="49" t="s">
        <v>43</v>
      </c>
      <c r="E124" s="93">
        <v>4</v>
      </c>
      <c r="F124" s="40"/>
      <c r="G124" s="286"/>
      <c r="H124" s="40"/>
      <c r="I124" s="40">
        <f>ROUND(H124*E124,2)</f>
        <v>0</v>
      </c>
    </row>
    <row r="125" spans="1:11" s="47" customFormat="1">
      <c r="A125" s="41"/>
      <c r="B125" s="42" t="s">
        <v>364</v>
      </c>
      <c r="C125" s="135" t="s">
        <v>514</v>
      </c>
      <c r="D125" s="136"/>
      <c r="E125" s="39"/>
      <c r="F125" s="128"/>
      <c r="G125" s="286"/>
      <c r="H125" s="40"/>
      <c r="I125" s="40"/>
    </row>
    <row r="126" spans="1:11" s="47" customFormat="1" ht="63">
      <c r="A126" s="41"/>
      <c r="B126" s="42" t="s">
        <v>515</v>
      </c>
      <c r="C126" s="48" t="s">
        <v>755</v>
      </c>
      <c r="D126" s="49" t="s">
        <v>20</v>
      </c>
      <c r="E126" s="93">
        <v>4367.5</v>
      </c>
      <c r="F126" s="40"/>
      <c r="G126" s="286"/>
      <c r="H126" s="40"/>
      <c r="I126" s="40">
        <f>ROUND(H126*E126,2)</f>
        <v>0</v>
      </c>
    </row>
    <row r="127" spans="1:11" s="47" customFormat="1" ht="47.25">
      <c r="A127" s="41"/>
      <c r="B127" s="42" t="s">
        <v>516</v>
      </c>
      <c r="C127" s="48" t="s">
        <v>517</v>
      </c>
      <c r="D127" s="49" t="s">
        <v>20</v>
      </c>
      <c r="E127" s="93">
        <v>4367.5</v>
      </c>
      <c r="F127" s="40"/>
      <c r="G127" s="286"/>
      <c r="H127" s="40"/>
      <c r="I127" s="40">
        <f>ROUND(H127*E127,2)</f>
        <v>0</v>
      </c>
      <c r="K127" s="73"/>
    </row>
    <row r="128" spans="1:11" s="17" customFormat="1">
      <c r="A128" s="10"/>
      <c r="B128" s="33"/>
      <c r="C128" s="139"/>
      <c r="D128" s="136"/>
      <c r="E128" s="39"/>
      <c r="F128" s="40"/>
      <c r="G128" s="286"/>
      <c r="H128" s="40"/>
      <c r="I128" s="46"/>
    </row>
    <row r="129" spans="1:17" s="17" customFormat="1">
      <c r="A129" s="10"/>
      <c r="B129" s="33"/>
      <c r="C129" s="50" t="s">
        <v>26</v>
      </c>
      <c r="D129" s="51"/>
      <c r="E129" s="61"/>
      <c r="F129" s="61"/>
      <c r="G129" s="286"/>
      <c r="H129" s="40"/>
      <c r="I129" s="54">
        <f>SUM(I116:I128)</f>
        <v>0</v>
      </c>
    </row>
    <row r="130" spans="1:17" s="17" customFormat="1">
      <c r="A130" s="10"/>
      <c r="B130" s="33"/>
      <c r="C130" s="50"/>
      <c r="D130" s="51"/>
      <c r="E130" s="61"/>
      <c r="F130" s="61"/>
      <c r="G130" s="286"/>
      <c r="H130" s="40"/>
      <c r="I130" s="54"/>
    </row>
    <row r="131" spans="1:17" s="17" customFormat="1">
      <c r="A131" s="10"/>
      <c r="B131" s="38">
        <v>5</v>
      </c>
      <c r="C131" s="232" t="s">
        <v>44</v>
      </c>
      <c r="D131" s="136" t="s">
        <v>9</v>
      </c>
      <c r="E131" s="39"/>
      <c r="F131" s="39"/>
      <c r="G131" s="286"/>
      <c r="H131" s="40"/>
      <c r="I131" s="46"/>
    </row>
    <row r="132" spans="1:17" s="62" customFormat="1">
      <c r="B132" s="234" t="s">
        <v>365</v>
      </c>
      <c r="C132" s="48" t="s">
        <v>498</v>
      </c>
      <c r="D132" s="49"/>
      <c r="E132" s="147"/>
      <c r="F132" s="147"/>
      <c r="G132" s="286"/>
      <c r="H132" s="40"/>
      <c r="I132" s="46"/>
      <c r="J132" s="56"/>
      <c r="K132" s="57"/>
      <c r="L132" s="55"/>
      <c r="M132" s="55"/>
      <c r="N132" s="55"/>
      <c r="O132" s="55"/>
      <c r="P132" s="55"/>
      <c r="Q132" s="55"/>
    </row>
    <row r="133" spans="1:17" s="55" customFormat="1" ht="47.25">
      <c r="B133" s="63" t="s">
        <v>409</v>
      </c>
      <c r="C133" s="48" t="s">
        <v>499</v>
      </c>
      <c r="D133" s="134" t="s">
        <v>15</v>
      </c>
      <c r="E133" s="238">
        <v>100</v>
      </c>
      <c r="F133" s="46"/>
      <c r="G133" s="286"/>
      <c r="H133" s="40"/>
      <c r="I133" s="40">
        <f>ROUND(H133*E133,2)</f>
        <v>0</v>
      </c>
      <c r="J133" s="56"/>
      <c r="K133" s="57"/>
    </row>
    <row r="134" spans="1:17" s="62" customFormat="1" ht="31.5">
      <c r="B134" s="234" t="s">
        <v>366</v>
      </c>
      <c r="C134" s="48" t="s">
        <v>756</v>
      </c>
      <c r="D134" s="49"/>
      <c r="E134" s="147"/>
      <c r="F134" s="147"/>
      <c r="G134" s="286"/>
      <c r="H134" s="40"/>
      <c r="I134" s="40"/>
      <c r="J134" s="56"/>
      <c r="K134" s="57"/>
      <c r="L134" s="55"/>
      <c r="M134" s="55"/>
      <c r="N134" s="55"/>
      <c r="O134" s="55"/>
      <c r="P134" s="55"/>
      <c r="Q134" s="55"/>
    </row>
    <row r="135" spans="1:17" s="55" customFormat="1" ht="31.5">
      <c r="B135" s="63" t="s">
        <v>410</v>
      </c>
      <c r="C135" s="48" t="s">
        <v>500</v>
      </c>
      <c r="D135" s="134" t="s">
        <v>15</v>
      </c>
      <c r="E135" s="238">
        <v>100</v>
      </c>
      <c r="F135" s="46"/>
      <c r="G135" s="286"/>
      <c r="H135" s="40"/>
      <c r="I135" s="40">
        <f>ROUND(H135*E135,2)</f>
        <v>0</v>
      </c>
      <c r="J135" s="56"/>
      <c r="K135" s="57"/>
    </row>
    <row r="136" spans="1:17" s="55" customFormat="1" ht="47.25">
      <c r="B136" s="63" t="s">
        <v>411</v>
      </c>
      <c r="C136" s="48" t="s">
        <v>502</v>
      </c>
      <c r="D136" s="134" t="s">
        <v>23</v>
      </c>
      <c r="E136" s="238">
        <v>7</v>
      </c>
      <c r="F136" s="46"/>
      <c r="G136" s="286"/>
      <c r="H136" s="40"/>
      <c r="I136" s="40">
        <f>ROUND(H136*E136,2)</f>
        <v>0</v>
      </c>
    </row>
    <row r="137" spans="1:17" s="55" customFormat="1" ht="31.5">
      <c r="B137" s="63" t="s">
        <v>507</v>
      </c>
      <c r="C137" s="48" t="s">
        <v>503</v>
      </c>
      <c r="D137" s="134" t="s">
        <v>23</v>
      </c>
      <c r="E137" s="238">
        <v>5</v>
      </c>
      <c r="F137" s="46"/>
      <c r="G137" s="286"/>
      <c r="H137" s="40"/>
      <c r="I137" s="40">
        <f>ROUND(H137*E137,2)</f>
        <v>0</v>
      </c>
    </row>
    <row r="138" spans="1:17" s="55" customFormat="1" ht="31.5">
      <c r="B138" s="63" t="s">
        <v>508</v>
      </c>
      <c r="C138" s="48" t="s">
        <v>504</v>
      </c>
      <c r="D138" s="134" t="s">
        <v>15</v>
      </c>
      <c r="E138" s="238">
        <v>100</v>
      </c>
      <c r="F138" s="46"/>
      <c r="G138" s="286"/>
      <c r="H138" s="40"/>
      <c r="I138" s="40">
        <f>ROUND(H138*E138,2)</f>
        <v>0</v>
      </c>
    </row>
    <row r="139" spans="1:17" s="62" customFormat="1">
      <c r="B139" s="234" t="s">
        <v>367</v>
      </c>
      <c r="C139" s="48" t="s">
        <v>505</v>
      </c>
      <c r="D139" s="49"/>
      <c r="E139" s="147"/>
      <c r="F139" s="147"/>
      <c r="G139" s="286"/>
      <c r="H139" s="40"/>
      <c r="I139" s="40"/>
      <c r="J139" s="56"/>
      <c r="K139" s="55"/>
      <c r="L139" s="55"/>
      <c r="M139" s="55"/>
      <c r="N139" s="55"/>
      <c r="O139" s="55"/>
      <c r="P139" s="55"/>
      <c r="Q139" s="55"/>
    </row>
    <row r="140" spans="1:17" s="62" customFormat="1">
      <c r="B140" s="63" t="s">
        <v>412</v>
      </c>
      <c r="C140" s="48" t="s">
        <v>506</v>
      </c>
      <c r="D140" s="49"/>
      <c r="E140" s="147"/>
      <c r="F140" s="147"/>
      <c r="G140" s="286"/>
      <c r="H140" s="40"/>
      <c r="I140" s="40"/>
      <c r="J140" s="56"/>
      <c r="K140" s="55"/>
      <c r="L140" s="55"/>
      <c r="M140" s="55"/>
      <c r="N140" s="55"/>
      <c r="O140" s="55"/>
      <c r="P140" s="55"/>
      <c r="Q140" s="55"/>
    </row>
    <row r="141" spans="1:17" s="55" customFormat="1" ht="47.25">
      <c r="B141" s="63" t="s">
        <v>509</v>
      </c>
      <c r="C141" s="48" t="s">
        <v>501</v>
      </c>
      <c r="D141" s="134" t="s">
        <v>23</v>
      </c>
      <c r="E141" s="238">
        <v>3</v>
      </c>
      <c r="F141" s="46"/>
      <c r="G141" s="286"/>
      <c r="H141" s="40"/>
      <c r="I141" s="40">
        <f>ROUND(H141*E141,2)</f>
        <v>0</v>
      </c>
      <c r="J141" s="56"/>
    </row>
    <row r="142" spans="1:17" s="62" customFormat="1">
      <c r="B142" s="63"/>
      <c r="C142" s="64"/>
      <c r="D142" s="49"/>
      <c r="E142" s="238"/>
      <c r="F142" s="238"/>
      <c r="G142" s="286"/>
      <c r="H142" s="40"/>
      <c r="I142" s="46"/>
      <c r="J142" s="56"/>
      <c r="K142" s="57"/>
      <c r="L142" s="55"/>
      <c r="M142" s="55"/>
      <c r="N142" s="55"/>
      <c r="O142" s="55"/>
      <c r="P142" s="55"/>
      <c r="Q142" s="55"/>
    </row>
    <row r="143" spans="1:17" s="62" customFormat="1">
      <c r="B143" s="63"/>
      <c r="C143" s="132" t="s">
        <v>28</v>
      </c>
      <c r="D143" s="129"/>
      <c r="E143" s="228"/>
      <c r="F143" s="228"/>
      <c r="G143" s="286"/>
      <c r="H143" s="40"/>
      <c r="I143" s="54">
        <f>SUM(I133:I142)</f>
        <v>0</v>
      </c>
      <c r="J143" s="56"/>
      <c r="K143" s="57"/>
      <c r="L143" s="55"/>
      <c r="M143" s="55"/>
      <c r="N143" s="55"/>
      <c r="O143" s="55"/>
      <c r="P143" s="55"/>
      <c r="Q143" s="55"/>
    </row>
    <row r="144" spans="1:17" s="62" customFormat="1">
      <c r="B144" s="63"/>
      <c r="C144" s="132"/>
      <c r="D144" s="129"/>
      <c r="E144" s="228"/>
      <c r="F144" s="240"/>
      <c r="G144" s="286"/>
      <c r="H144" s="40"/>
      <c r="I144" s="54"/>
      <c r="J144" s="56"/>
      <c r="K144" s="57"/>
      <c r="L144" s="55"/>
      <c r="M144" s="55"/>
      <c r="N144" s="55"/>
      <c r="O144" s="55"/>
      <c r="P144" s="55"/>
      <c r="Q144" s="55"/>
    </row>
    <row r="145" spans="1:17" s="17" customFormat="1">
      <c r="A145" s="10"/>
      <c r="B145" s="38">
        <v>6</v>
      </c>
      <c r="C145" s="232" t="s">
        <v>510</v>
      </c>
      <c r="D145" s="136" t="s">
        <v>9</v>
      </c>
      <c r="E145" s="39"/>
      <c r="F145" s="39"/>
      <c r="G145" s="286"/>
      <c r="H145" s="40"/>
      <c r="I145" s="46"/>
    </row>
    <row r="146" spans="1:17" s="62" customFormat="1">
      <c r="B146" s="63" t="s">
        <v>368</v>
      </c>
      <c r="C146" s="48" t="s">
        <v>511</v>
      </c>
      <c r="D146" s="49"/>
      <c r="E146" s="147"/>
      <c r="F146" s="46"/>
      <c r="G146" s="286"/>
      <c r="H146" s="40"/>
      <c r="I146" s="46"/>
      <c r="J146" s="140"/>
      <c r="K146" s="57"/>
      <c r="L146" s="55"/>
      <c r="M146" s="55"/>
      <c r="N146" s="55"/>
      <c r="O146" s="55"/>
      <c r="P146" s="55"/>
      <c r="Q146" s="55"/>
    </row>
    <row r="147" spans="1:17" s="62" customFormat="1" ht="63">
      <c r="B147" s="63" t="s">
        <v>513</v>
      </c>
      <c r="C147" s="48" t="s">
        <v>512</v>
      </c>
      <c r="D147" s="134" t="s">
        <v>15</v>
      </c>
      <c r="E147" s="238">
        <v>50</v>
      </c>
      <c r="F147" s="46"/>
      <c r="G147" s="286"/>
      <c r="H147" s="40"/>
      <c r="I147" s="40">
        <f>ROUND(H147*E147,2)</f>
        <v>0</v>
      </c>
      <c r="J147" s="140"/>
      <c r="K147" s="57"/>
      <c r="L147" s="55"/>
      <c r="M147" s="55"/>
      <c r="N147" s="55"/>
      <c r="O147" s="55"/>
      <c r="P147" s="55"/>
      <c r="Q147" s="55"/>
    </row>
    <row r="148" spans="1:17" s="62" customFormat="1">
      <c r="B148" s="63"/>
      <c r="C148" s="48"/>
      <c r="D148" s="49"/>
      <c r="E148" s="43"/>
      <c r="F148" s="46"/>
      <c r="G148" s="286"/>
      <c r="H148" s="40"/>
      <c r="I148" s="46"/>
      <c r="J148" s="140"/>
      <c r="K148" s="57"/>
      <c r="L148" s="55"/>
      <c r="M148" s="55"/>
      <c r="N148" s="55"/>
      <c r="O148" s="55"/>
      <c r="P148" s="55"/>
      <c r="Q148" s="55"/>
    </row>
    <row r="149" spans="1:17" s="62" customFormat="1">
      <c r="B149" s="63"/>
      <c r="C149" s="132" t="s">
        <v>47</v>
      </c>
      <c r="D149" s="129"/>
      <c r="E149" s="228"/>
      <c r="F149" s="228"/>
      <c r="G149" s="286"/>
      <c r="H149" s="40"/>
      <c r="I149" s="54">
        <f>SUM(I147)</f>
        <v>0</v>
      </c>
      <c r="J149" s="56"/>
      <c r="K149" s="57"/>
      <c r="L149" s="55"/>
      <c r="M149" s="55"/>
      <c r="N149" s="55"/>
      <c r="O149" s="55"/>
      <c r="P149" s="55"/>
      <c r="Q149" s="55"/>
    </row>
    <row r="150" spans="1:17" s="62" customFormat="1">
      <c r="B150" s="141"/>
      <c r="C150" s="247"/>
      <c r="D150" s="248"/>
      <c r="E150" s="249"/>
      <c r="F150" s="249"/>
      <c r="G150" s="287"/>
      <c r="H150" s="221"/>
      <c r="I150" s="250"/>
      <c r="J150" s="56"/>
      <c r="K150" s="57"/>
      <c r="L150" s="55"/>
      <c r="M150" s="55"/>
      <c r="N150" s="55"/>
      <c r="O150" s="55"/>
      <c r="P150" s="55"/>
      <c r="Q150" s="55"/>
    </row>
    <row r="151" spans="1:17" s="17" customFormat="1">
      <c r="A151" s="10"/>
      <c r="B151" s="33"/>
      <c r="C151" s="50"/>
      <c r="D151" s="51"/>
      <c r="E151" s="61"/>
      <c r="F151" s="61"/>
      <c r="G151" s="286"/>
      <c r="H151" s="40"/>
      <c r="I151" s="54"/>
    </row>
    <row r="152" spans="1:17" s="62" customFormat="1">
      <c r="B152" s="38">
        <v>7</v>
      </c>
      <c r="C152" s="232" t="s">
        <v>45</v>
      </c>
      <c r="D152" s="49"/>
      <c r="E152" s="147"/>
      <c r="F152" s="147"/>
      <c r="G152" s="286"/>
      <c r="H152" s="40"/>
      <c r="I152" s="46"/>
      <c r="J152" s="140"/>
      <c r="K152" s="57"/>
      <c r="L152" s="55"/>
      <c r="M152" s="55"/>
      <c r="N152" s="55"/>
      <c r="O152" s="55"/>
      <c r="P152" s="55"/>
      <c r="Q152" s="55"/>
    </row>
    <row r="153" spans="1:17" s="62" customFormat="1">
      <c r="B153" s="63" t="s">
        <v>369</v>
      </c>
      <c r="C153" s="48" t="s">
        <v>46</v>
      </c>
      <c r="D153" s="49"/>
      <c r="E153" s="147"/>
      <c r="F153" s="147"/>
      <c r="G153" s="286"/>
      <c r="H153" s="40"/>
      <c r="I153" s="46"/>
      <c r="J153" s="140"/>
      <c r="K153" s="57"/>
      <c r="L153" s="55"/>
      <c r="M153" s="55"/>
      <c r="N153" s="55"/>
      <c r="O153" s="55"/>
      <c r="P153" s="55"/>
      <c r="Q153" s="55"/>
    </row>
    <row r="154" spans="1:17" s="62" customFormat="1">
      <c r="B154" s="63" t="s">
        <v>496</v>
      </c>
      <c r="C154" s="48" t="s">
        <v>46</v>
      </c>
      <c r="D154" s="49"/>
      <c r="E154" s="147"/>
      <c r="F154" s="147"/>
      <c r="G154" s="286"/>
      <c r="H154" s="40"/>
      <c r="I154" s="46"/>
      <c r="J154" s="140"/>
      <c r="K154" s="57"/>
      <c r="L154" s="55"/>
      <c r="M154" s="55"/>
      <c r="N154" s="55"/>
      <c r="O154" s="55"/>
      <c r="P154" s="55"/>
      <c r="Q154" s="55"/>
    </row>
    <row r="155" spans="1:17" s="62" customFormat="1" ht="78.75">
      <c r="B155" s="63" t="s">
        <v>521</v>
      </c>
      <c r="C155" s="48" t="s">
        <v>520</v>
      </c>
      <c r="D155" s="134" t="s">
        <v>15</v>
      </c>
      <c r="E155" s="238">
        <v>1293</v>
      </c>
      <c r="F155" s="46"/>
      <c r="G155" s="286"/>
      <c r="H155" s="40"/>
      <c r="I155" s="40">
        <f>ROUND(H155*E155,2)</f>
        <v>0</v>
      </c>
      <c r="J155" s="140"/>
      <c r="K155" s="57"/>
      <c r="L155" s="55"/>
      <c r="M155" s="55"/>
      <c r="N155" s="55"/>
      <c r="O155" s="55"/>
      <c r="P155" s="55"/>
      <c r="Q155" s="55"/>
    </row>
    <row r="156" spans="1:17" s="62" customFormat="1">
      <c r="B156" s="63" t="s">
        <v>370</v>
      </c>
      <c r="C156" s="48" t="s">
        <v>522</v>
      </c>
      <c r="D156" s="49"/>
      <c r="E156" s="147"/>
      <c r="F156" s="147"/>
      <c r="G156" s="286"/>
      <c r="H156" s="40"/>
      <c r="I156" s="40"/>
      <c r="J156" s="140"/>
      <c r="K156" s="57"/>
      <c r="L156" s="55"/>
      <c r="M156" s="55"/>
      <c r="N156" s="55"/>
      <c r="O156" s="55"/>
      <c r="P156" s="55"/>
      <c r="Q156" s="55"/>
    </row>
    <row r="157" spans="1:17" s="62" customFormat="1">
      <c r="B157" s="63" t="s">
        <v>497</v>
      </c>
      <c r="C157" s="48" t="s">
        <v>518</v>
      </c>
      <c r="D157" s="49"/>
      <c r="E157" s="147"/>
      <c r="F157" s="46"/>
      <c r="G157" s="286"/>
      <c r="H157" s="40"/>
      <c r="I157" s="40"/>
      <c r="J157" s="140"/>
      <c r="K157" s="57"/>
      <c r="L157" s="55"/>
      <c r="M157" s="55"/>
      <c r="N157" s="55"/>
      <c r="O157" s="55"/>
      <c r="P157" s="55"/>
      <c r="Q157" s="55"/>
    </row>
    <row r="158" spans="1:17" s="62" customFormat="1">
      <c r="B158" s="63" t="s">
        <v>523</v>
      </c>
      <c r="C158" s="48" t="s">
        <v>519</v>
      </c>
      <c r="D158" s="134" t="s">
        <v>15</v>
      </c>
      <c r="E158" s="238">
        <v>22953.74</v>
      </c>
      <c r="F158" s="137"/>
      <c r="G158" s="286"/>
      <c r="H158" s="40"/>
      <c r="I158" s="40">
        <f>ROUND(H158*E158,2)</f>
        <v>0</v>
      </c>
      <c r="J158" s="140"/>
      <c r="K158" s="57"/>
      <c r="L158" s="55"/>
      <c r="M158" s="55"/>
      <c r="N158" s="55"/>
      <c r="O158" s="55"/>
      <c r="P158" s="55"/>
      <c r="Q158" s="55"/>
    </row>
    <row r="159" spans="1:17" s="62" customFormat="1">
      <c r="B159" s="63"/>
      <c r="C159" s="48"/>
      <c r="D159" s="49"/>
      <c r="E159" s="43"/>
      <c r="F159" s="46"/>
      <c r="G159" s="286"/>
      <c r="H159" s="40"/>
      <c r="I159" s="40">
        <f>ROUND(H159*E159,2)</f>
        <v>0</v>
      </c>
      <c r="J159" s="140"/>
      <c r="K159" s="57"/>
      <c r="L159" s="55"/>
      <c r="M159" s="55"/>
      <c r="N159" s="55"/>
      <c r="O159" s="55"/>
      <c r="P159" s="55"/>
      <c r="Q159" s="55"/>
    </row>
    <row r="160" spans="1:17" s="62" customFormat="1">
      <c r="B160" s="63"/>
      <c r="C160" s="132" t="s">
        <v>48</v>
      </c>
      <c r="D160" s="129"/>
      <c r="E160" s="148"/>
      <c r="F160" s="148"/>
      <c r="G160" s="286"/>
      <c r="H160" s="40"/>
      <c r="I160" s="54">
        <f>SUM(I155:I158)</f>
        <v>0</v>
      </c>
      <c r="J160" s="140"/>
      <c r="K160" s="57"/>
      <c r="L160" s="55"/>
      <c r="M160" s="55"/>
      <c r="N160" s="55"/>
      <c r="O160" s="55"/>
      <c r="P160" s="55"/>
      <c r="Q160" s="55"/>
    </row>
    <row r="161" spans="1:17" s="17" customFormat="1">
      <c r="A161" s="10"/>
      <c r="B161" s="33"/>
      <c r="C161" s="34"/>
      <c r="D161" s="35"/>
      <c r="E161" s="39"/>
      <c r="F161" s="40"/>
      <c r="G161" s="286"/>
      <c r="H161" s="40"/>
      <c r="I161" s="40"/>
    </row>
    <row r="162" spans="1:17" s="62" customFormat="1">
      <c r="B162" s="38">
        <v>8</v>
      </c>
      <c r="C162" s="205" t="s">
        <v>524</v>
      </c>
      <c r="D162" s="49"/>
      <c r="E162" s="147"/>
      <c r="F162" s="147"/>
      <c r="G162" s="286"/>
      <c r="H162" s="40"/>
      <c r="I162" s="46"/>
      <c r="J162" s="56"/>
      <c r="K162" s="57"/>
      <c r="L162" s="55"/>
      <c r="M162" s="55"/>
      <c r="N162" s="55"/>
      <c r="O162" s="55"/>
      <c r="P162" s="55"/>
      <c r="Q162" s="55"/>
    </row>
    <row r="163" spans="1:17" s="62" customFormat="1">
      <c r="B163" s="234" t="s">
        <v>371</v>
      </c>
      <c r="C163" s="48" t="s">
        <v>527</v>
      </c>
      <c r="D163" s="49"/>
      <c r="E163" s="147"/>
      <c r="F163" s="147"/>
      <c r="G163" s="286"/>
      <c r="H163" s="40"/>
      <c r="I163" s="46"/>
      <c r="J163" s="56"/>
      <c r="K163" s="57"/>
      <c r="L163" s="55"/>
      <c r="M163" s="55"/>
      <c r="N163" s="55"/>
      <c r="O163" s="55"/>
      <c r="P163" s="55"/>
      <c r="Q163" s="55"/>
    </row>
    <row r="164" spans="1:17" s="55" customFormat="1">
      <c r="B164" s="63" t="s">
        <v>525</v>
      </c>
      <c r="C164" s="48" t="s">
        <v>528</v>
      </c>
      <c r="D164" s="134" t="s">
        <v>15</v>
      </c>
      <c r="E164" s="238">
        <v>7000</v>
      </c>
      <c r="F164" s="46"/>
      <c r="G164" s="286"/>
      <c r="H164" s="40"/>
      <c r="I164" s="40">
        <f>ROUND(H164*E164,2)</f>
        <v>0</v>
      </c>
      <c r="J164" s="56"/>
      <c r="K164" s="57"/>
    </row>
    <row r="165" spans="1:17" s="62" customFormat="1">
      <c r="B165" s="63"/>
      <c r="C165" s="64"/>
      <c r="D165" s="49"/>
      <c r="E165" s="238"/>
      <c r="F165" s="238"/>
      <c r="G165" s="286"/>
      <c r="H165" s="40"/>
      <c r="I165" s="46"/>
      <c r="J165" s="56"/>
      <c r="K165" s="57"/>
      <c r="L165" s="55"/>
      <c r="M165" s="55"/>
      <c r="N165" s="55"/>
      <c r="O165" s="55"/>
      <c r="P165" s="55"/>
      <c r="Q165" s="55"/>
    </row>
    <row r="166" spans="1:17" s="62" customFormat="1">
      <c r="B166" s="63"/>
      <c r="C166" s="50" t="s">
        <v>526</v>
      </c>
      <c r="D166" s="129"/>
      <c r="E166" s="228"/>
      <c r="F166" s="228"/>
      <c r="G166" s="286"/>
      <c r="H166" s="40"/>
      <c r="I166" s="54">
        <f>SUM(I164:I165)</f>
        <v>0</v>
      </c>
      <c r="J166" s="56"/>
      <c r="K166" s="57"/>
      <c r="L166" s="55"/>
      <c r="M166" s="55"/>
      <c r="N166" s="55"/>
      <c r="O166" s="55"/>
      <c r="P166" s="55"/>
      <c r="Q166" s="55"/>
    </row>
    <row r="167" spans="1:17" s="62" customFormat="1">
      <c r="B167" s="63"/>
      <c r="C167" s="129"/>
      <c r="D167" s="129"/>
      <c r="E167" s="228"/>
      <c r="F167" s="228"/>
      <c r="G167" s="240"/>
      <c r="H167" s="54"/>
      <c r="I167" s="54"/>
      <c r="J167" s="56"/>
      <c r="K167" s="57"/>
      <c r="L167" s="55"/>
      <c r="M167" s="55"/>
      <c r="N167" s="55"/>
      <c r="O167" s="55"/>
      <c r="P167" s="55"/>
      <c r="Q167" s="55"/>
    </row>
    <row r="168" spans="1:17" s="10" customFormat="1">
      <c r="B168" s="33"/>
      <c r="C168" s="51"/>
      <c r="D168" s="66"/>
      <c r="E168" s="39"/>
      <c r="F168" s="40"/>
      <c r="G168" s="40"/>
      <c r="H168" s="40"/>
      <c r="I168" s="61"/>
    </row>
    <row r="169" spans="1:17" s="10" customFormat="1">
      <c r="B169" s="33"/>
      <c r="C169" s="51" t="s">
        <v>7</v>
      </c>
      <c r="D169" s="66"/>
      <c r="E169" s="39"/>
      <c r="F169" s="40"/>
      <c r="G169" s="128"/>
      <c r="H169" s="45"/>
      <c r="I169" s="54">
        <f>SUM(I28:I168)/2</f>
        <v>0</v>
      </c>
    </row>
    <row r="170" spans="1:17" s="10" customFormat="1">
      <c r="B170" s="27"/>
      <c r="C170" s="67"/>
      <c r="D170" s="68"/>
      <c r="E170" s="30"/>
      <c r="F170" s="30"/>
      <c r="G170" s="30"/>
      <c r="H170" s="30"/>
      <c r="I170" s="30"/>
    </row>
    <row r="171" spans="1:17" s="10" customFormat="1">
      <c r="B171" s="69"/>
      <c r="C171" s="70"/>
      <c r="D171" s="47"/>
      <c r="E171" s="71"/>
      <c r="F171" s="72"/>
      <c r="G171" s="72"/>
      <c r="H171" s="72"/>
      <c r="I171" s="47"/>
    </row>
    <row r="172" spans="1:17" s="10" customFormat="1">
      <c r="B172" s="69"/>
      <c r="C172" s="70"/>
      <c r="D172" s="47"/>
      <c r="E172" s="71"/>
      <c r="F172" s="72"/>
      <c r="G172" s="72"/>
      <c r="H172" s="72"/>
      <c r="I172" s="73"/>
    </row>
    <row r="173" spans="1:17" s="10" customFormat="1">
      <c r="B173" s="69"/>
      <c r="C173" s="70"/>
      <c r="D173" s="47"/>
      <c r="E173" s="71"/>
      <c r="F173" s="72"/>
      <c r="G173" s="72"/>
      <c r="H173" s="72"/>
      <c r="I173" s="47"/>
    </row>
    <row r="174" spans="1:17" s="10" customFormat="1">
      <c r="B174" s="69"/>
      <c r="C174" s="70"/>
      <c r="D174" s="47"/>
      <c r="E174" s="71"/>
      <c r="F174" s="72"/>
      <c r="G174" s="72"/>
      <c r="H174" s="72"/>
      <c r="I174" s="47"/>
    </row>
    <row r="175" spans="1:17" s="10" customFormat="1">
      <c r="B175" s="69"/>
      <c r="C175" s="70"/>
      <c r="D175" s="47"/>
      <c r="E175" s="71"/>
      <c r="F175" s="72"/>
      <c r="G175" s="72"/>
      <c r="H175" s="72"/>
      <c r="I175" s="47"/>
    </row>
    <row r="176" spans="1:17" s="10" customFormat="1">
      <c r="B176" s="69"/>
      <c r="C176" s="70"/>
      <c r="D176" s="47"/>
      <c r="E176" s="71"/>
      <c r="F176" s="72"/>
      <c r="G176" s="72"/>
      <c r="H176" s="72"/>
      <c r="I176" s="47"/>
    </row>
    <row r="177" spans="1:9" s="10" customFormat="1">
      <c r="B177" s="69"/>
      <c r="C177" s="70"/>
      <c r="D177" s="47"/>
      <c r="E177" s="71"/>
      <c r="F177" s="72"/>
      <c r="G177" s="72"/>
      <c r="H177" s="72"/>
      <c r="I177" s="47"/>
    </row>
    <row r="178" spans="1:9" s="10" customFormat="1">
      <c r="B178" s="69"/>
      <c r="C178" s="70"/>
      <c r="D178" s="47"/>
      <c r="E178" s="71"/>
      <c r="F178" s="72"/>
      <c r="G178" s="72"/>
      <c r="H178" s="72"/>
      <c r="I178" s="47"/>
    </row>
    <row r="179" spans="1:9" s="70" customFormat="1">
      <c r="A179" s="74"/>
      <c r="B179" s="69"/>
      <c r="D179" s="47"/>
      <c r="E179" s="71"/>
      <c r="F179" s="72"/>
      <c r="G179" s="72"/>
      <c r="H179" s="72"/>
      <c r="I179" s="47"/>
    </row>
    <row r="180" spans="1:9" s="70" customFormat="1">
      <c r="A180" s="74"/>
      <c r="B180" s="69"/>
      <c r="D180" s="47"/>
      <c r="E180" s="71"/>
      <c r="F180" s="72"/>
      <c r="G180" s="72"/>
      <c r="H180" s="72"/>
      <c r="I180" s="47"/>
    </row>
    <row r="181" spans="1:9" s="70" customFormat="1">
      <c r="A181" s="74"/>
      <c r="B181" s="69"/>
      <c r="D181" s="47"/>
      <c r="E181" s="71"/>
      <c r="F181" s="72"/>
      <c r="G181" s="72"/>
      <c r="H181" s="72"/>
      <c r="I181" s="47"/>
    </row>
    <row r="182" spans="1:9" s="70" customFormat="1">
      <c r="A182" s="74"/>
      <c r="B182" s="69"/>
      <c r="D182" s="47"/>
      <c r="E182" s="71"/>
      <c r="F182" s="72"/>
      <c r="G182" s="72"/>
      <c r="H182" s="72"/>
      <c r="I182" s="47"/>
    </row>
    <row r="183" spans="1:9" s="70" customFormat="1">
      <c r="A183" s="74"/>
      <c r="B183" s="69"/>
      <c r="D183" s="47"/>
      <c r="E183" s="71"/>
      <c r="F183" s="72"/>
      <c r="G183" s="72"/>
      <c r="H183" s="72"/>
      <c r="I183" s="47"/>
    </row>
    <row r="184" spans="1:9" s="70" customFormat="1">
      <c r="A184" s="74"/>
      <c r="B184" s="69"/>
      <c r="D184" s="47"/>
      <c r="E184" s="71"/>
      <c r="F184" s="72"/>
      <c r="G184" s="72"/>
      <c r="H184" s="72"/>
      <c r="I184" s="47"/>
    </row>
    <row r="185" spans="1:9" s="70" customFormat="1">
      <c r="A185" s="74"/>
      <c r="B185" s="69"/>
      <c r="D185" s="47"/>
      <c r="E185" s="71"/>
      <c r="F185" s="72"/>
      <c r="G185" s="72"/>
      <c r="H185" s="72"/>
      <c r="I185" s="47"/>
    </row>
    <row r="186" spans="1:9" s="70" customFormat="1">
      <c r="A186" s="74"/>
      <c r="B186" s="69"/>
      <c r="D186" s="47"/>
      <c r="E186" s="71"/>
      <c r="F186" s="72"/>
      <c r="G186" s="72"/>
      <c r="H186" s="72"/>
      <c r="I186" s="47"/>
    </row>
    <row r="187" spans="1:9" s="70" customFormat="1">
      <c r="A187" s="74"/>
      <c r="B187" s="69"/>
      <c r="D187" s="47"/>
      <c r="E187" s="71"/>
      <c r="F187" s="72"/>
      <c r="G187" s="72"/>
      <c r="H187" s="72"/>
      <c r="I187" s="47"/>
    </row>
    <row r="188" spans="1:9" s="70" customFormat="1">
      <c r="A188" s="74"/>
      <c r="B188" s="69"/>
      <c r="D188" s="47"/>
      <c r="E188" s="71"/>
      <c r="F188" s="72"/>
      <c r="G188" s="72"/>
      <c r="H188" s="72"/>
      <c r="I188" s="47"/>
    </row>
    <row r="189" spans="1:9" s="70" customFormat="1">
      <c r="A189" s="74"/>
      <c r="B189" s="69"/>
      <c r="D189" s="47"/>
      <c r="E189" s="71"/>
      <c r="F189" s="72"/>
      <c r="G189" s="72"/>
      <c r="H189" s="72"/>
      <c r="I189" s="47"/>
    </row>
    <row r="190" spans="1:9" s="70" customFormat="1">
      <c r="A190" s="74"/>
      <c r="B190" s="69"/>
      <c r="D190" s="47"/>
      <c r="E190" s="71"/>
      <c r="F190" s="72"/>
      <c r="G190" s="72"/>
      <c r="H190" s="72"/>
      <c r="I190" s="47"/>
    </row>
    <row r="191" spans="1:9" s="70" customFormat="1">
      <c r="A191" s="74"/>
      <c r="B191" s="69"/>
      <c r="D191" s="47"/>
      <c r="E191" s="71"/>
      <c r="F191" s="72"/>
      <c r="G191" s="72"/>
      <c r="H191" s="72"/>
      <c r="I191" s="47"/>
    </row>
    <row r="192" spans="1:9" s="70" customFormat="1">
      <c r="A192" s="74"/>
      <c r="B192" s="69"/>
      <c r="D192" s="47"/>
      <c r="E192" s="71"/>
      <c r="F192" s="72"/>
      <c r="G192" s="72"/>
      <c r="H192" s="72"/>
      <c r="I192" s="47"/>
    </row>
    <row r="193" spans="1:9" s="70" customFormat="1">
      <c r="A193" s="74"/>
      <c r="B193" s="69"/>
      <c r="D193" s="47"/>
      <c r="E193" s="71"/>
      <c r="F193" s="72"/>
      <c r="G193" s="72"/>
      <c r="H193" s="72"/>
      <c r="I193" s="47"/>
    </row>
    <row r="194" spans="1:9" s="70" customFormat="1">
      <c r="A194" s="74"/>
      <c r="B194" s="69"/>
      <c r="D194" s="47"/>
      <c r="E194" s="71"/>
      <c r="F194" s="72"/>
      <c r="G194" s="72"/>
      <c r="H194" s="72"/>
      <c r="I194" s="47"/>
    </row>
    <row r="195" spans="1:9" s="10" customFormat="1">
      <c r="B195" s="69"/>
      <c r="C195" s="70"/>
      <c r="D195" s="47"/>
      <c r="E195" s="71"/>
      <c r="F195" s="72"/>
      <c r="G195" s="72"/>
      <c r="H195" s="72"/>
      <c r="I195" s="47"/>
    </row>
    <row r="196" spans="1:9" s="10" customFormat="1">
      <c r="B196" s="69"/>
      <c r="C196" s="70"/>
      <c r="D196" s="47"/>
      <c r="E196" s="71"/>
      <c r="F196" s="72"/>
      <c r="G196" s="72"/>
      <c r="H196" s="72"/>
      <c r="I196" s="47"/>
    </row>
    <row r="197" spans="1:9" s="10" customFormat="1">
      <c r="B197" s="69"/>
      <c r="C197" s="70"/>
      <c r="D197" s="47"/>
      <c r="E197" s="71"/>
      <c r="F197" s="72"/>
      <c r="G197" s="72"/>
      <c r="H197" s="72"/>
      <c r="I197" s="47"/>
    </row>
    <row r="198" spans="1:9" s="10" customFormat="1">
      <c r="B198" s="69"/>
      <c r="C198" s="70"/>
      <c r="D198" s="47"/>
      <c r="E198" s="71"/>
      <c r="F198" s="72"/>
      <c r="G198" s="72"/>
      <c r="H198" s="72"/>
      <c r="I198" s="47"/>
    </row>
    <row r="199" spans="1:9" s="10" customFormat="1">
      <c r="B199" s="69"/>
      <c r="C199" s="70"/>
      <c r="D199" s="47"/>
      <c r="E199" s="71"/>
      <c r="F199" s="72"/>
      <c r="G199" s="72"/>
      <c r="H199" s="72"/>
      <c r="I199" s="47"/>
    </row>
    <row r="200" spans="1:9" s="10" customFormat="1">
      <c r="B200" s="69"/>
      <c r="D200" s="41"/>
      <c r="E200" s="41"/>
      <c r="F200" s="75"/>
      <c r="G200" s="75"/>
      <c r="H200" s="75"/>
      <c r="I200" s="41"/>
    </row>
    <row r="201" spans="1:9" s="10" customFormat="1">
      <c r="B201" s="69"/>
      <c r="D201" s="41"/>
      <c r="E201" s="41"/>
      <c r="F201" s="75"/>
      <c r="G201" s="75"/>
      <c r="H201" s="75"/>
      <c r="I201" s="41"/>
    </row>
    <row r="202" spans="1:9" s="10" customFormat="1">
      <c r="B202" s="69"/>
      <c r="D202" s="41"/>
      <c r="E202" s="41"/>
      <c r="F202" s="41"/>
      <c r="G202" s="41"/>
      <c r="H202" s="41"/>
      <c r="I202" s="41"/>
    </row>
    <row r="203" spans="1:9" s="10" customFormat="1">
      <c r="B203" s="69"/>
      <c r="D203" s="41"/>
      <c r="E203" s="41"/>
      <c r="F203" s="41"/>
      <c r="G203" s="41"/>
      <c r="H203" s="41"/>
      <c r="I203" s="41"/>
    </row>
    <row r="204" spans="1:9" s="10" customFormat="1">
      <c r="B204" s="69"/>
      <c r="D204" s="41"/>
      <c r="E204" s="41"/>
      <c r="F204" s="41"/>
      <c r="G204" s="41"/>
      <c r="H204" s="41"/>
      <c r="I204" s="41"/>
    </row>
    <row r="205" spans="1:9" s="10" customFormat="1">
      <c r="B205" s="69"/>
      <c r="D205" s="41"/>
      <c r="E205" s="41"/>
      <c r="F205" s="41"/>
      <c r="G205" s="41"/>
      <c r="H205" s="41"/>
      <c r="I205" s="41"/>
    </row>
    <row r="206" spans="1:9" s="10" customFormat="1">
      <c r="B206" s="69"/>
      <c r="D206" s="41"/>
      <c r="E206" s="41"/>
      <c r="F206" s="41"/>
      <c r="G206" s="41"/>
      <c r="H206" s="41"/>
      <c r="I206" s="41"/>
    </row>
    <row r="207" spans="1:9" s="10" customFormat="1">
      <c r="B207" s="69"/>
      <c r="D207" s="41"/>
      <c r="E207" s="41"/>
      <c r="F207" s="41"/>
      <c r="G207" s="41"/>
      <c r="H207" s="41"/>
      <c r="I207" s="41"/>
    </row>
    <row r="208" spans="1:9">
      <c r="D208" s="47"/>
    </row>
    <row r="209" spans="4:4">
      <c r="D209" s="47"/>
    </row>
    <row r="210" spans="4:4">
      <c r="D210" s="47"/>
    </row>
    <row r="211" spans="4:4">
      <c r="D211" s="47"/>
    </row>
    <row r="212" spans="4:4">
      <c r="D212" s="47"/>
    </row>
    <row r="213" spans="4:4">
      <c r="D213" s="47"/>
    </row>
    <row r="214" spans="4:4">
      <c r="D214" s="47"/>
    </row>
    <row r="215" spans="4:4">
      <c r="D215" s="47"/>
    </row>
    <row r="216" spans="4:4">
      <c r="D216" s="47"/>
    </row>
    <row r="217" spans="4:4">
      <c r="D217" s="47"/>
    </row>
    <row r="218" spans="4:4">
      <c r="D218" s="47"/>
    </row>
    <row r="219" spans="4:4">
      <c r="D219" s="47"/>
    </row>
    <row r="220" spans="4:4">
      <c r="D220" s="47"/>
    </row>
    <row r="221" spans="4:4">
      <c r="D221" s="47"/>
    </row>
    <row r="222" spans="4:4">
      <c r="D222" s="47"/>
    </row>
    <row r="223" spans="4:4">
      <c r="D223" s="47"/>
    </row>
    <row r="224" spans="4:4">
      <c r="D224" s="47"/>
    </row>
    <row r="225" spans="4:4">
      <c r="D225" s="47"/>
    </row>
    <row r="226" spans="4:4">
      <c r="D226" s="47"/>
    </row>
    <row r="227" spans="4:4">
      <c r="D227" s="47"/>
    </row>
    <row r="228" spans="4:4">
      <c r="D228" s="47"/>
    </row>
    <row r="229" spans="4:4">
      <c r="D229" s="47"/>
    </row>
    <row r="230" spans="4:4">
      <c r="D230" s="47"/>
    </row>
    <row r="231" spans="4:4">
      <c r="D231" s="47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5" manualBreakCount="5">
    <brk id="27" max="16383" man="1"/>
    <brk id="62" max="16383" man="1"/>
    <brk id="92" max="16383" man="1"/>
    <brk id="117" max="16383" man="1"/>
    <brk id="150" max="16383" man="1"/>
  </rowBreaks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showZeros="0" topLeftCell="A4" zoomScaleNormal="100" zoomScaleSheetLayoutView="100" workbookViewId="0">
      <selection activeCell="D8" sqref="D8"/>
    </sheetView>
  </sheetViews>
  <sheetFormatPr defaultRowHeight="15.75"/>
  <cols>
    <col min="1" max="1" width="3.7109375" style="10" customWidth="1"/>
    <col min="2" max="2" width="9" style="160" customWidth="1"/>
    <col min="3" max="3" width="42.7109375" style="70" customWidth="1"/>
    <col min="4" max="4" width="9.42578125" style="47" customWidth="1"/>
    <col min="5" max="5" width="11.85546875" style="71" customWidth="1"/>
    <col min="6" max="6" width="13.140625" style="47" customWidth="1"/>
    <col min="7" max="7" width="9.140625" style="47" customWidth="1"/>
    <col min="8" max="8" width="13.28515625" style="47" customWidth="1"/>
    <col min="9" max="9" width="15.42578125" style="47" customWidth="1"/>
    <col min="10" max="16384" width="9.140625" style="10"/>
  </cols>
  <sheetData>
    <row r="1" spans="1:11" s="17" customFormat="1">
      <c r="A1" s="10"/>
      <c r="B1" s="151"/>
      <c r="C1" s="74"/>
      <c r="D1" s="41"/>
      <c r="E1" s="71"/>
      <c r="F1" s="41"/>
      <c r="G1" s="41"/>
      <c r="H1" s="41"/>
      <c r="I1" s="41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</row>
    <row r="5" spans="1:11" s="7" customFormat="1" ht="18" customHeight="1">
      <c r="B5" s="360" t="s">
        <v>1</v>
      </c>
      <c r="C5" s="378" t="s">
        <v>887</v>
      </c>
      <c r="D5" s="379"/>
      <c r="E5" s="380"/>
      <c r="F5" s="368" t="s">
        <v>878</v>
      </c>
      <c r="G5" s="369"/>
      <c r="H5" s="369"/>
      <c r="I5" s="280"/>
    </row>
    <row r="6" spans="1:11" s="7" customFormat="1" ht="18" customHeight="1">
      <c r="B6" s="361"/>
      <c r="C6" s="387" t="s">
        <v>886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52"/>
      <c r="C8" s="153"/>
      <c r="D8" s="154"/>
      <c r="E8" s="155"/>
      <c r="F8" s="154"/>
      <c r="G8" s="13"/>
      <c r="H8" s="154"/>
      <c r="I8" s="156"/>
      <c r="J8" s="16"/>
      <c r="K8" s="16"/>
    </row>
    <row r="9" spans="1:11" s="17" customFormat="1" ht="63" hidden="1">
      <c r="A9" s="10"/>
      <c r="B9" s="18">
        <v>1</v>
      </c>
      <c r="C9" s="19" t="s">
        <v>988</v>
      </c>
      <c r="D9" s="20"/>
      <c r="E9" s="21"/>
      <c r="F9" s="20"/>
      <c r="G9" s="20"/>
      <c r="H9" s="20"/>
      <c r="I9" s="22">
        <f>I19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33"/>
      <c r="C14" s="34"/>
      <c r="D14" s="35"/>
      <c r="E14" s="36"/>
      <c r="F14" s="37"/>
      <c r="G14" s="37"/>
      <c r="H14" s="37"/>
      <c r="I14" s="37"/>
    </row>
    <row r="15" spans="1:11" s="17" customFormat="1" ht="47.25">
      <c r="A15" s="10"/>
      <c r="B15" s="125">
        <v>1</v>
      </c>
      <c r="C15" s="161" t="s">
        <v>865</v>
      </c>
      <c r="D15" s="114"/>
      <c r="E15" s="102"/>
      <c r="F15" s="120"/>
      <c r="G15" s="120"/>
      <c r="H15" s="40"/>
      <c r="I15" s="40"/>
    </row>
    <row r="16" spans="1:11" s="17" customFormat="1" ht="78.75">
      <c r="A16" s="10"/>
      <c r="B16" s="99" t="s">
        <v>51</v>
      </c>
      <c r="C16" s="95" t="s">
        <v>561</v>
      </c>
      <c r="D16" s="99" t="s">
        <v>43</v>
      </c>
      <c r="E16" s="97">
        <v>1</v>
      </c>
      <c r="F16" s="98"/>
      <c r="G16" s="298"/>
      <c r="H16" s="40"/>
      <c r="I16" s="40">
        <f>ROUND(H16*E16,2)</f>
        <v>0</v>
      </c>
    </row>
    <row r="17" spans="1:9" s="17" customFormat="1" ht="63">
      <c r="A17" s="10"/>
      <c r="B17" s="99" t="s">
        <v>53</v>
      </c>
      <c r="C17" s="95" t="s">
        <v>562</v>
      </c>
      <c r="D17" s="99" t="s">
        <v>43</v>
      </c>
      <c r="E17" s="97">
        <v>1</v>
      </c>
      <c r="F17" s="98"/>
      <c r="G17" s="298"/>
      <c r="H17" s="40"/>
      <c r="I17" s="40">
        <f>ROUND(H17*E17,2)</f>
        <v>0</v>
      </c>
    </row>
    <row r="18" spans="1:9" s="17" customFormat="1">
      <c r="A18" s="10"/>
      <c r="B18" s="99"/>
      <c r="C18" s="157"/>
      <c r="D18" s="99"/>
      <c r="E18" s="98"/>
      <c r="F18" s="98"/>
      <c r="G18" s="98"/>
      <c r="H18" s="40"/>
      <c r="I18" s="40">
        <f t="shared" ref="I18" si="0">ROUND(H18*E18,2)</f>
        <v>0</v>
      </c>
    </row>
    <row r="19" spans="1:9" s="17" customFormat="1">
      <c r="A19" s="10"/>
      <c r="B19" s="99"/>
      <c r="C19" s="50" t="s">
        <v>8</v>
      </c>
      <c r="D19" s="99"/>
      <c r="E19" s="98"/>
      <c r="F19" s="98"/>
      <c r="G19" s="98"/>
      <c r="H19" s="40"/>
      <c r="I19" s="61">
        <f>SUM(I16:I18)</f>
        <v>0</v>
      </c>
    </row>
    <row r="20" spans="1:9" s="17" customFormat="1">
      <c r="A20" s="10"/>
      <c r="B20" s="33"/>
      <c r="C20" s="34"/>
      <c r="D20" s="35"/>
      <c r="E20" s="39"/>
      <c r="F20" s="40"/>
      <c r="G20" s="40"/>
      <c r="H20" s="40"/>
      <c r="I20" s="40"/>
    </row>
    <row r="21" spans="1:9" s="17" customFormat="1">
      <c r="A21" s="10"/>
      <c r="B21" s="33"/>
      <c r="C21" s="34"/>
      <c r="D21" s="35"/>
      <c r="E21" s="39"/>
      <c r="F21" s="40"/>
      <c r="G21" s="40"/>
      <c r="H21" s="40"/>
      <c r="I21" s="40"/>
    </row>
    <row r="22" spans="1:9">
      <c r="B22" s="33"/>
      <c r="C22" s="51" t="s">
        <v>7</v>
      </c>
      <c r="D22" s="66"/>
      <c r="E22" s="39"/>
      <c r="F22" s="40"/>
      <c r="G22" s="128"/>
      <c r="H22" s="46"/>
      <c r="I22" s="54">
        <f>SUM(I14:I21)/2</f>
        <v>0</v>
      </c>
    </row>
    <row r="23" spans="1:9" s="17" customFormat="1">
      <c r="A23" s="10"/>
      <c r="B23" s="113"/>
      <c r="C23" s="251"/>
      <c r="D23" s="113"/>
      <c r="E23" s="252"/>
      <c r="F23" s="103"/>
      <c r="G23" s="103"/>
      <c r="H23" s="221"/>
      <c r="I23" s="221"/>
    </row>
    <row r="24" spans="1:9">
      <c r="B24" s="69"/>
      <c r="E24" s="159"/>
      <c r="F24" s="72"/>
      <c r="G24" s="72"/>
      <c r="H24" s="72"/>
    </row>
    <row r="25" spans="1:9">
      <c r="B25" s="69"/>
      <c r="E25" s="159"/>
      <c r="F25" s="72"/>
      <c r="G25" s="72"/>
      <c r="H25" s="72"/>
      <c r="I25" s="73"/>
    </row>
    <row r="26" spans="1:9">
      <c r="B26" s="69"/>
      <c r="E26" s="159"/>
      <c r="F26" s="72"/>
      <c r="G26" s="72"/>
      <c r="H26" s="72"/>
    </row>
    <row r="27" spans="1:9">
      <c r="B27" s="69"/>
      <c r="E27" s="159"/>
      <c r="F27" s="72"/>
      <c r="G27" s="72"/>
      <c r="H27" s="72"/>
    </row>
    <row r="28" spans="1:9">
      <c r="B28" s="69"/>
      <c r="E28" s="159"/>
      <c r="F28" s="72"/>
      <c r="G28" s="72"/>
      <c r="H28" s="72"/>
    </row>
    <row r="29" spans="1:9">
      <c r="B29" s="69"/>
      <c r="E29" s="159"/>
      <c r="F29" s="72"/>
      <c r="G29" s="72"/>
      <c r="H29" s="72"/>
    </row>
    <row r="30" spans="1:9">
      <c r="B30" s="69"/>
      <c r="E30" s="159"/>
      <c r="F30" s="72"/>
      <c r="G30" s="72"/>
      <c r="H30" s="72"/>
    </row>
    <row r="31" spans="1:9">
      <c r="B31" s="69"/>
      <c r="E31" s="159"/>
      <c r="F31" s="72"/>
      <c r="G31" s="72"/>
      <c r="H31" s="72"/>
    </row>
    <row r="32" spans="1:9" s="70" customFormat="1">
      <c r="A32" s="74"/>
      <c r="B32" s="69"/>
      <c r="D32" s="47"/>
      <c r="E32" s="159"/>
      <c r="F32" s="72"/>
      <c r="G32" s="72"/>
      <c r="H32" s="72"/>
      <c r="I32" s="47"/>
    </row>
    <row r="33" spans="1:9" s="70" customFormat="1">
      <c r="A33" s="74"/>
      <c r="B33" s="69"/>
      <c r="D33" s="47"/>
      <c r="E33" s="159"/>
      <c r="F33" s="72"/>
      <c r="G33" s="72"/>
      <c r="H33" s="72"/>
      <c r="I33" s="47"/>
    </row>
    <row r="34" spans="1:9" s="70" customFormat="1">
      <c r="A34" s="74"/>
      <c r="B34" s="69"/>
      <c r="D34" s="47"/>
      <c r="E34" s="159"/>
      <c r="F34" s="72"/>
      <c r="G34" s="72"/>
      <c r="H34" s="72"/>
      <c r="I34" s="47"/>
    </row>
    <row r="35" spans="1:9" s="70" customFormat="1">
      <c r="A35" s="74"/>
      <c r="B35" s="69"/>
      <c r="D35" s="47"/>
      <c r="E35" s="159"/>
      <c r="F35" s="72"/>
      <c r="G35" s="72"/>
      <c r="H35" s="72"/>
      <c r="I35" s="47"/>
    </row>
    <row r="36" spans="1:9" s="70" customFormat="1">
      <c r="A36" s="74"/>
      <c r="B36" s="69"/>
      <c r="D36" s="47"/>
      <c r="E36" s="159"/>
      <c r="F36" s="72"/>
      <c r="G36" s="72"/>
      <c r="H36" s="72"/>
      <c r="I36" s="47"/>
    </row>
    <row r="37" spans="1:9" s="70" customFormat="1">
      <c r="A37" s="74"/>
      <c r="B37" s="69"/>
      <c r="D37" s="47"/>
      <c r="E37" s="159"/>
      <c r="F37" s="72"/>
      <c r="G37" s="72"/>
      <c r="H37" s="72"/>
      <c r="I37" s="47"/>
    </row>
    <row r="38" spans="1:9" s="70" customFormat="1">
      <c r="A38" s="74"/>
      <c r="B38" s="69"/>
      <c r="D38" s="47"/>
      <c r="E38" s="159"/>
      <c r="F38" s="72"/>
      <c r="G38" s="72"/>
      <c r="H38" s="72"/>
      <c r="I38" s="47"/>
    </row>
    <row r="39" spans="1:9" s="70" customFormat="1">
      <c r="A39" s="74"/>
      <c r="B39" s="69"/>
      <c r="D39" s="47"/>
      <c r="E39" s="159"/>
      <c r="F39" s="72"/>
      <c r="G39" s="72"/>
      <c r="H39" s="72"/>
      <c r="I39" s="47"/>
    </row>
    <row r="40" spans="1:9" s="70" customFormat="1">
      <c r="A40" s="74"/>
      <c r="B40" s="69"/>
      <c r="D40" s="47"/>
      <c r="E40" s="159"/>
      <c r="F40" s="72"/>
      <c r="G40" s="72"/>
      <c r="H40" s="72"/>
      <c r="I40" s="47"/>
    </row>
    <row r="41" spans="1:9" s="70" customFormat="1">
      <c r="A41" s="74"/>
      <c r="B41" s="69"/>
      <c r="D41" s="47"/>
      <c r="E41" s="159"/>
      <c r="F41" s="72"/>
      <c r="G41" s="72"/>
      <c r="H41" s="72"/>
      <c r="I41" s="47"/>
    </row>
    <row r="42" spans="1:9" s="70" customFormat="1">
      <c r="A42" s="74"/>
      <c r="B42" s="69"/>
      <c r="D42" s="47"/>
      <c r="E42" s="159"/>
      <c r="F42" s="72"/>
      <c r="G42" s="72"/>
      <c r="H42" s="72"/>
      <c r="I42" s="47"/>
    </row>
    <row r="43" spans="1:9" s="70" customFormat="1">
      <c r="A43" s="74"/>
      <c r="B43" s="69"/>
      <c r="D43" s="47"/>
      <c r="E43" s="159"/>
      <c r="F43" s="72"/>
      <c r="G43" s="72"/>
      <c r="H43" s="72"/>
      <c r="I43" s="47"/>
    </row>
    <row r="44" spans="1:9" s="70" customFormat="1">
      <c r="A44" s="74"/>
      <c r="B44" s="69"/>
      <c r="D44" s="47"/>
      <c r="E44" s="159"/>
      <c r="F44" s="72"/>
      <c r="G44" s="72"/>
      <c r="H44" s="72"/>
      <c r="I44" s="47"/>
    </row>
    <row r="45" spans="1:9" s="70" customFormat="1">
      <c r="A45" s="74"/>
      <c r="B45" s="69"/>
      <c r="D45" s="47"/>
      <c r="E45" s="159"/>
      <c r="F45" s="72"/>
      <c r="G45" s="72"/>
      <c r="H45" s="72"/>
      <c r="I45" s="47"/>
    </row>
    <row r="46" spans="1:9" s="70" customFormat="1">
      <c r="A46" s="74"/>
      <c r="B46" s="69"/>
      <c r="D46" s="47"/>
      <c r="E46" s="159"/>
      <c r="F46" s="72"/>
      <c r="G46" s="72"/>
      <c r="H46" s="72"/>
      <c r="I46" s="47"/>
    </row>
    <row r="47" spans="1:9" s="70" customFormat="1">
      <c r="A47" s="74"/>
      <c r="B47" s="69"/>
      <c r="D47" s="47"/>
      <c r="E47" s="159"/>
      <c r="F47" s="72"/>
      <c r="G47" s="72"/>
      <c r="H47" s="72"/>
      <c r="I47" s="47"/>
    </row>
    <row r="48" spans="1:9">
      <c r="B48" s="69"/>
      <c r="E48" s="159"/>
      <c r="F48" s="72"/>
      <c r="G48" s="72"/>
      <c r="H48" s="72"/>
    </row>
    <row r="49" spans="2:9">
      <c r="B49" s="69"/>
      <c r="E49" s="159"/>
      <c r="F49" s="72"/>
      <c r="G49" s="72"/>
      <c r="H49" s="72"/>
    </row>
    <row r="50" spans="2:9">
      <c r="B50" s="69"/>
      <c r="E50" s="159"/>
      <c r="F50" s="72"/>
      <c r="G50" s="72"/>
      <c r="H50" s="72"/>
    </row>
    <row r="51" spans="2:9">
      <c r="B51" s="69"/>
      <c r="F51" s="72"/>
      <c r="G51" s="72"/>
      <c r="H51" s="72"/>
    </row>
    <row r="52" spans="2:9">
      <c r="B52" s="69"/>
      <c r="F52" s="72"/>
      <c r="G52" s="72"/>
      <c r="H52" s="72"/>
    </row>
    <row r="53" spans="2:9">
      <c r="B53" s="69"/>
      <c r="C53" s="10"/>
      <c r="D53" s="41"/>
      <c r="E53" s="41"/>
      <c r="F53" s="75"/>
      <c r="G53" s="75"/>
      <c r="H53" s="75"/>
      <c r="I53" s="41"/>
    </row>
    <row r="54" spans="2:9">
      <c r="B54" s="69"/>
      <c r="C54" s="10"/>
      <c r="D54" s="41"/>
      <c r="E54" s="41"/>
      <c r="F54" s="75"/>
      <c r="G54" s="75"/>
      <c r="H54" s="75"/>
      <c r="I54" s="41"/>
    </row>
    <row r="55" spans="2:9">
      <c r="B55" s="69"/>
      <c r="C55" s="10"/>
      <c r="D55" s="41"/>
      <c r="E55" s="41"/>
      <c r="F55" s="41"/>
      <c r="G55" s="41"/>
      <c r="H55" s="41"/>
      <c r="I55" s="41"/>
    </row>
    <row r="56" spans="2:9">
      <c r="B56" s="69"/>
      <c r="C56" s="10"/>
      <c r="D56" s="41"/>
      <c r="E56" s="41"/>
      <c r="F56" s="41"/>
      <c r="G56" s="41"/>
      <c r="H56" s="41"/>
      <c r="I56" s="41"/>
    </row>
    <row r="57" spans="2:9">
      <c r="B57" s="69"/>
      <c r="C57" s="10"/>
      <c r="D57" s="41"/>
      <c r="E57" s="41"/>
      <c r="F57" s="41"/>
      <c r="G57" s="41"/>
      <c r="H57" s="41"/>
      <c r="I57" s="41"/>
    </row>
    <row r="58" spans="2:9">
      <c r="B58" s="69"/>
      <c r="C58" s="10"/>
      <c r="D58" s="41"/>
      <c r="E58" s="41"/>
      <c r="F58" s="41"/>
      <c r="G58" s="41"/>
      <c r="H58" s="41"/>
      <c r="I58" s="41"/>
    </row>
    <row r="59" spans="2:9">
      <c r="B59" s="69"/>
      <c r="C59" s="10"/>
      <c r="D59" s="41"/>
      <c r="E59" s="41"/>
      <c r="F59" s="41"/>
      <c r="G59" s="41"/>
      <c r="H59" s="41"/>
      <c r="I59" s="41"/>
    </row>
    <row r="60" spans="2:9">
      <c r="B60" s="69"/>
      <c r="C60" s="10"/>
      <c r="D60" s="41"/>
      <c r="E60" s="41"/>
      <c r="F60" s="41"/>
      <c r="G60" s="41"/>
      <c r="H60" s="41"/>
      <c r="I60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0" customWidth="1"/>
    <col min="2" max="2" width="9" style="160" customWidth="1"/>
    <col min="3" max="3" width="42.7109375" style="70" customWidth="1"/>
    <col min="4" max="4" width="9.42578125" style="47" customWidth="1"/>
    <col min="5" max="5" width="11.85546875" style="71" customWidth="1"/>
    <col min="6" max="6" width="13.140625" style="47" customWidth="1"/>
    <col min="7" max="7" width="9.140625" style="47" customWidth="1"/>
    <col min="8" max="8" width="13.28515625" style="47" customWidth="1"/>
    <col min="9" max="9" width="15.42578125" style="47" customWidth="1"/>
    <col min="10" max="16384" width="9.140625" style="10"/>
  </cols>
  <sheetData>
    <row r="1" spans="1:11" s="17" customFormat="1">
      <c r="A1" s="10"/>
      <c r="B1" s="151"/>
      <c r="C1" s="74"/>
      <c r="D1" s="41"/>
      <c r="E1" s="71"/>
      <c r="F1" s="41"/>
      <c r="G1" s="41"/>
      <c r="H1" s="41"/>
      <c r="I1" s="41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</row>
    <row r="5" spans="1:11" s="7" customFormat="1" ht="18" customHeight="1">
      <c r="B5" s="360" t="s">
        <v>1</v>
      </c>
      <c r="C5" s="378" t="s">
        <v>889</v>
      </c>
      <c r="D5" s="379"/>
      <c r="E5" s="380"/>
      <c r="F5" s="368" t="s">
        <v>878</v>
      </c>
      <c r="G5" s="369"/>
      <c r="H5" s="369"/>
      <c r="I5" s="280"/>
    </row>
    <row r="6" spans="1:11" s="7" customFormat="1" ht="18" customHeight="1">
      <c r="B6" s="361"/>
      <c r="C6" s="387" t="s">
        <v>888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52"/>
      <c r="C8" s="153"/>
      <c r="D8" s="154"/>
      <c r="E8" s="155"/>
      <c r="F8" s="154"/>
      <c r="G8" s="13"/>
      <c r="H8" s="154"/>
      <c r="I8" s="156"/>
      <c r="J8" s="16"/>
      <c r="K8" s="16"/>
    </row>
    <row r="9" spans="1:11" s="17" customFormat="1" ht="63" hidden="1">
      <c r="A9" s="10"/>
      <c r="B9" s="18">
        <v>1</v>
      </c>
      <c r="C9" s="19" t="s">
        <v>989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33"/>
      <c r="C14" s="34"/>
      <c r="D14" s="35"/>
      <c r="E14" s="36"/>
      <c r="F14" s="37"/>
      <c r="G14" s="37"/>
      <c r="H14" s="37"/>
      <c r="I14" s="37"/>
    </row>
    <row r="15" spans="1:11" s="17" customFormat="1" ht="47.25">
      <c r="A15" s="10"/>
      <c r="B15" s="125">
        <v>1</v>
      </c>
      <c r="C15" s="161" t="s">
        <v>864</v>
      </c>
      <c r="D15" s="114"/>
      <c r="E15" s="102"/>
      <c r="F15" s="120"/>
      <c r="G15" s="120"/>
      <c r="H15" s="40"/>
      <c r="I15" s="40"/>
    </row>
    <row r="16" spans="1:11" s="17" customFormat="1" ht="78.75">
      <c r="A16" s="10"/>
      <c r="B16" s="99" t="s">
        <v>51</v>
      </c>
      <c r="C16" s="34" t="s">
        <v>563</v>
      </c>
      <c r="D16" s="99" t="s">
        <v>43</v>
      </c>
      <c r="E16" s="97">
        <v>1</v>
      </c>
      <c r="F16" s="98"/>
      <c r="G16" s="298"/>
      <c r="H16" s="40"/>
      <c r="I16" s="40">
        <f>ROUND(H16*E16,2)</f>
        <v>0</v>
      </c>
    </row>
    <row r="17" spans="1:9" s="17" customFormat="1" ht="78.75">
      <c r="A17" s="10"/>
      <c r="B17" s="99" t="s">
        <v>53</v>
      </c>
      <c r="C17" s="95" t="s">
        <v>806</v>
      </c>
      <c r="D17" s="99" t="s">
        <v>43</v>
      </c>
      <c r="E17" s="97">
        <v>1</v>
      </c>
      <c r="F17" s="98"/>
      <c r="G17" s="298"/>
      <c r="H17" s="40"/>
      <c r="I17" s="40">
        <f t="shared" ref="I17:I18" si="0">ROUND(H17*E17,2)</f>
        <v>0</v>
      </c>
    </row>
    <row r="18" spans="1:9" s="17" customFormat="1" ht="63">
      <c r="A18" s="10"/>
      <c r="B18" s="99" t="s">
        <v>60</v>
      </c>
      <c r="C18" s="34" t="s">
        <v>808</v>
      </c>
      <c r="D18" s="99" t="s">
        <v>43</v>
      </c>
      <c r="E18" s="97">
        <v>1</v>
      </c>
      <c r="F18" s="98"/>
      <c r="G18" s="298"/>
      <c r="H18" s="40"/>
      <c r="I18" s="40">
        <f t="shared" si="0"/>
        <v>0</v>
      </c>
    </row>
    <row r="19" spans="1:9" s="17" customFormat="1">
      <c r="A19" s="10"/>
      <c r="B19" s="99"/>
      <c r="C19" s="157"/>
      <c r="D19" s="99"/>
      <c r="E19" s="98"/>
      <c r="F19" s="149"/>
      <c r="G19" s="149"/>
      <c r="H19" s="40"/>
      <c r="I19" s="40">
        <f t="shared" ref="I19" si="1">ROUND(H19*E19,2)</f>
        <v>0</v>
      </c>
    </row>
    <row r="20" spans="1:9" s="17" customFormat="1">
      <c r="A20" s="10"/>
      <c r="B20" s="99"/>
      <c r="C20" s="50" t="s">
        <v>8</v>
      </c>
      <c r="D20" s="99"/>
      <c r="E20" s="97"/>
      <c r="F20" s="149"/>
      <c r="G20" s="149"/>
      <c r="H20" s="40"/>
      <c r="I20" s="61">
        <f>SUM(I16:I19)</f>
        <v>0</v>
      </c>
    </row>
    <row r="21" spans="1:9" s="17" customFormat="1">
      <c r="A21" s="10"/>
      <c r="B21" s="33"/>
      <c r="C21" s="34"/>
      <c r="D21" s="35"/>
      <c r="E21" s="39"/>
      <c r="F21" s="40"/>
      <c r="G21" s="40"/>
      <c r="H21" s="40"/>
      <c r="I21" s="40"/>
    </row>
    <row r="22" spans="1:9" s="17" customFormat="1">
      <c r="A22" s="10"/>
      <c r="B22" s="33"/>
      <c r="C22" s="34"/>
      <c r="D22" s="35"/>
      <c r="E22" s="39"/>
      <c r="F22" s="40"/>
      <c r="G22" s="40"/>
      <c r="H22" s="40"/>
      <c r="I22" s="40"/>
    </row>
    <row r="23" spans="1:9">
      <c r="B23" s="33"/>
      <c r="C23" s="51" t="s">
        <v>7</v>
      </c>
      <c r="D23" s="66"/>
      <c r="E23" s="39"/>
      <c r="F23" s="40"/>
      <c r="G23" s="128"/>
      <c r="H23" s="46"/>
      <c r="I23" s="54">
        <f>SUM(I14:I22)/2</f>
        <v>0</v>
      </c>
    </row>
    <row r="24" spans="1:9">
      <c r="B24" s="27"/>
      <c r="C24" s="67"/>
      <c r="D24" s="68"/>
      <c r="E24" s="158"/>
      <c r="F24" s="30"/>
      <c r="G24" s="30"/>
      <c r="H24" s="30"/>
      <c r="I24" s="30"/>
    </row>
    <row r="25" spans="1:9">
      <c r="B25" s="69"/>
      <c r="E25" s="159"/>
      <c r="F25" s="72"/>
      <c r="G25" s="72"/>
      <c r="H25" s="72"/>
    </row>
    <row r="26" spans="1:9">
      <c r="B26" s="69"/>
      <c r="E26" s="159"/>
      <c r="F26" s="72"/>
      <c r="G26" s="72"/>
      <c r="H26" s="72"/>
      <c r="I26" s="73"/>
    </row>
    <row r="27" spans="1:9">
      <c r="B27" s="69"/>
      <c r="E27" s="159"/>
      <c r="F27" s="72"/>
      <c r="G27" s="72"/>
      <c r="H27" s="72"/>
    </row>
    <row r="28" spans="1:9">
      <c r="B28" s="69"/>
      <c r="E28" s="159"/>
      <c r="F28" s="72"/>
      <c r="G28" s="72"/>
      <c r="H28" s="72"/>
    </row>
    <row r="29" spans="1:9">
      <c r="B29" s="69"/>
      <c r="E29" s="159"/>
      <c r="F29" s="72"/>
      <c r="G29" s="72"/>
      <c r="H29" s="72"/>
    </row>
    <row r="30" spans="1:9">
      <c r="B30" s="69"/>
      <c r="E30" s="159"/>
      <c r="F30" s="72"/>
      <c r="G30" s="72"/>
      <c r="H30" s="72"/>
    </row>
    <row r="31" spans="1:9">
      <c r="B31" s="69"/>
      <c r="E31" s="159"/>
      <c r="F31" s="72"/>
      <c r="G31" s="72"/>
      <c r="H31" s="72"/>
    </row>
    <row r="32" spans="1:9">
      <c r="B32" s="69"/>
      <c r="E32" s="159"/>
      <c r="F32" s="72"/>
      <c r="G32" s="72"/>
      <c r="H32" s="72"/>
    </row>
    <row r="33" spans="1:9" s="70" customFormat="1">
      <c r="A33" s="74"/>
      <c r="B33" s="69"/>
      <c r="D33" s="47"/>
      <c r="E33" s="159"/>
      <c r="F33" s="72"/>
      <c r="G33" s="72"/>
      <c r="H33" s="72"/>
      <c r="I33" s="47"/>
    </row>
    <row r="34" spans="1:9" s="70" customFormat="1">
      <c r="A34" s="74"/>
      <c r="B34" s="69"/>
      <c r="D34" s="47"/>
      <c r="E34" s="159"/>
      <c r="F34" s="72"/>
      <c r="G34" s="72"/>
      <c r="H34" s="72"/>
      <c r="I34" s="47"/>
    </row>
    <row r="35" spans="1:9" s="70" customFormat="1">
      <c r="A35" s="74"/>
      <c r="B35" s="69"/>
      <c r="D35" s="47"/>
      <c r="E35" s="159"/>
      <c r="F35" s="72"/>
      <c r="G35" s="72"/>
      <c r="H35" s="72"/>
      <c r="I35" s="47"/>
    </row>
    <row r="36" spans="1:9" s="70" customFormat="1">
      <c r="A36" s="74"/>
      <c r="B36" s="69"/>
      <c r="D36" s="47"/>
      <c r="E36" s="159"/>
      <c r="F36" s="72"/>
      <c r="G36" s="72"/>
      <c r="H36" s="72"/>
      <c r="I36" s="47"/>
    </row>
    <row r="37" spans="1:9" s="70" customFormat="1">
      <c r="A37" s="74"/>
      <c r="B37" s="69"/>
      <c r="D37" s="47"/>
      <c r="E37" s="159"/>
      <c r="F37" s="72"/>
      <c r="G37" s="72"/>
      <c r="H37" s="72"/>
      <c r="I37" s="47"/>
    </row>
    <row r="38" spans="1:9" s="70" customFormat="1">
      <c r="A38" s="74"/>
      <c r="B38" s="69"/>
      <c r="D38" s="47"/>
      <c r="E38" s="159"/>
      <c r="F38" s="72"/>
      <c r="G38" s="72"/>
      <c r="H38" s="72"/>
      <c r="I38" s="47"/>
    </row>
    <row r="39" spans="1:9" s="70" customFormat="1">
      <c r="A39" s="74"/>
      <c r="B39" s="69"/>
      <c r="D39" s="47"/>
      <c r="E39" s="159"/>
      <c r="F39" s="72"/>
      <c r="G39" s="72"/>
      <c r="H39" s="72"/>
      <c r="I39" s="47"/>
    </row>
    <row r="40" spans="1:9" s="70" customFormat="1">
      <c r="A40" s="74"/>
      <c r="B40" s="69"/>
      <c r="D40" s="47"/>
      <c r="E40" s="159"/>
      <c r="F40" s="72"/>
      <c r="G40" s="72"/>
      <c r="H40" s="72"/>
      <c r="I40" s="47"/>
    </row>
    <row r="41" spans="1:9" s="70" customFormat="1">
      <c r="A41" s="74"/>
      <c r="B41" s="69"/>
      <c r="D41" s="47"/>
      <c r="E41" s="159"/>
      <c r="F41" s="72"/>
      <c r="G41" s="72"/>
      <c r="H41" s="72"/>
      <c r="I41" s="47"/>
    </row>
    <row r="42" spans="1:9" s="70" customFormat="1">
      <c r="A42" s="74"/>
      <c r="B42" s="69"/>
      <c r="D42" s="47"/>
      <c r="E42" s="159"/>
      <c r="F42" s="72"/>
      <c r="G42" s="72"/>
      <c r="H42" s="72"/>
      <c r="I42" s="47"/>
    </row>
    <row r="43" spans="1:9" s="70" customFormat="1">
      <c r="A43" s="74"/>
      <c r="B43" s="69"/>
      <c r="D43" s="47"/>
      <c r="E43" s="159"/>
      <c r="F43" s="72"/>
      <c r="G43" s="72"/>
      <c r="H43" s="72"/>
      <c r="I43" s="47"/>
    </row>
    <row r="44" spans="1:9" s="70" customFormat="1">
      <c r="A44" s="74"/>
      <c r="B44" s="69"/>
      <c r="D44" s="47"/>
      <c r="E44" s="159"/>
      <c r="F44" s="72"/>
      <c r="G44" s="72"/>
      <c r="H44" s="72"/>
      <c r="I44" s="47"/>
    </row>
    <row r="45" spans="1:9" s="70" customFormat="1">
      <c r="A45" s="74"/>
      <c r="B45" s="69"/>
      <c r="D45" s="47"/>
      <c r="E45" s="159"/>
      <c r="F45" s="72"/>
      <c r="G45" s="72"/>
      <c r="H45" s="72"/>
      <c r="I45" s="47"/>
    </row>
    <row r="46" spans="1:9" s="70" customFormat="1">
      <c r="A46" s="74"/>
      <c r="B46" s="69"/>
      <c r="D46" s="47"/>
      <c r="E46" s="159"/>
      <c r="F46" s="72"/>
      <c r="G46" s="72"/>
      <c r="H46" s="72"/>
      <c r="I46" s="47"/>
    </row>
    <row r="47" spans="1:9" s="70" customFormat="1">
      <c r="A47" s="74"/>
      <c r="B47" s="69"/>
      <c r="D47" s="47"/>
      <c r="E47" s="159"/>
      <c r="F47" s="72"/>
      <c r="G47" s="72"/>
      <c r="H47" s="72"/>
      <c r="I47" s="47"/>
    </row>
    <row r="48" spans="1:9" s="70" customFormat="1">
      <c r="A48" s="74"/>
      <c r="B48" s="69"/>
      <c r="D48" s="47"/>
      <c r="E48" s="159"/>
      <c r="F48" s="72"/>
      <c r="G48" s="72"/>
      <c r="H48" s="72"/>
      <c r="I48" s="47"/>
    </row>
    <row r="49" spans="2:9">
      <c r="B49" s="69"/>
      <c r="E49" s="159"/>
      <c r="F49" s="72"/>
      <c r="G49" s="72"/>
      <c r="H49" s="72"/>
    </row>
    <row r="50" spans="2:9">
      <c r="B50" s="69"/>
      <c r="E50" s="159"/>
      <c r="F50" s="72"/>
      <c r="G50" s="72"/>
      <c r="H50" s="72"/>
    </row>
    <row r="51" spans="2:9">
      <c r="B51" s="69"/>
      <c r="E51" s="159"/>
      <c r="F51" s="72"/>
      <c r="G51" s="72"/>
      <c r="H51" s="72"/>
    </row>
    <row r="52" spans="2:9">
      <c r="B52" s="69"/>
      <c r="F52" s="72"/>
      <c r="G52" s="72"/>
      <c r="H52" s="72"/>
    </row>
    <row r="53" spans="2:9">
      <c r="B53" s="69"/>
      <c r="F53" s="72"/>
      <c r="G53" s="72"/>
      <c r="H53" s="72"/>
    </row>
    <row r="54" spans="2:9">
      <c r="B54" s="69"/>
      <c r="C54" s="10"/>
      <c r="D54" s="41"/>
      <c r="E54" s="41"/>
      <c r="F54" s="75"/>
      <c r="G54" s="75"/>
      <c r="H54" s="75"/>
      <c r="I54" s="41"/>
    </row>
    <row r="55" spans="2:9">
      <c r="B55" s="69"/>
      <c r="C55" s="10"/>
      <c r="D55" s="41"/>
      <c r="E55" s="41"/>
      <c r="F55" s="75"/>
      <c r="G55" s="75"/>
      <c r="H55" s="75"/>
      <c r="I55" s="41"/>
    </row>
    <row r="56" spans="2:9">
      <c r="B56" s="69"/>
      <c r="C56" s="10"/>
      <c r="D56" s="41"/>
      <c r="E56" s="41"/>
      <c r="F56" s="41"/>
      <c r="G56" s="41"/>
      <c r="H56" s="41"/>
      <c r="I56" s="41"/>
    </row>
    <row r="57" spans="2:9">
      <c r="B57" s="69"/>
      <c r="C57" s="10"/>
      <c r="D57" s="41"/>
      <c r="E57" s="41"/>
      <c r="F57" s="41"/>
      <c r="G57" s="41"/>
      <c r="H57" s="41"/>
      <c r="I57" s="41"/>
    </row>
    <row r="58" spans="2:9">
      <c r="B58" s="69"/>
      <c r="C58" s="10"/>
      <c r="D58" s="41"/>
      <c r="E58" s="41"/>
      <c r="F58" s="41"/>
      <c r="G58" s="41"/>
      <c r="H58" s="41"/>
      <c r="I58" s="41"/>
    </row>
    <row r="59" spans="2:9">
      <c r="B59" s="69"/>
      <c r="C59" s="10"/>
      <c r="D59" s="41"/>
      <c r="E59" s="41"/>
      <c r="F59" s="41"/>
      <c r="G59" s="41"/>
      <c r="H59" s="41"/>
      <c r="I59" s="41"/>
    </row>
    <row r="60" spans="2:9">
      <c r="B60" s="69"/>
      <c r="C60" s="10"/>
      <c r="D60" s="41"/>
      <c r="E60" s="41"/>
      <c r="F60" s="41"/>
      <c r="G60" s="41"/>
      <c r="H60" s="41"/>
      <c r="I60" s="41"/>
    </row>
    <row r="61" spans="2:9">
      <c r="B61" s="69"/>
      <c r="C61" s="10"/>
      <c r="D61" s="41"/>
      <c r="E61" s="41"/>
      <c r="F61" s="41"/>
      <c r="G61" s="41"/>
      <c r="H61" s="41"/>
      <c r="I61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showZeros="0" zoomScaleNormal="100" zoomScaleSheetLayoutView="100" workbookViewId="0">
      <selection activeCell="D15" sqref="D15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911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899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110.25" hidden="1">
      <c r="A9" s="10"/>
      <c r="B9" s="18">
        <v>1</v>
      </c>
      <c r="C9" s="19" t="s">
        <v>998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78.75">
      <c r="A15" s="10"/>
      <c r="B15" s="125">
        <v>1</v>
      </c>
      <c r="C15" s="161" t="s">
        <v>868</v>
      </c>
      <c r="D15" s="114"/>
      <c r="E15" s="124"/>
      <c r="F15" s="163"/>
      <c r="G15" s="163"/>
      <c r="H15" s="37"/>
      <c r="I15" s="37"/>
      <c r="J15" s="72"/>
    </row>
    <row r="16" spans="1:11" s="17" customFormat="1" ht="94.5">
      <c r="A16" s="10"/>
      <c r="B16" s="33" t="s">
        <v>51</v>
      </c>
      <c r="C16" s="95" t="s">
        <v>568</v>
      </c>
      <c r="D16" s="99" t="s">
        <v>43</v>
      </c>
      <c r="E16" s="107">
        <v>1</v>
      </c>
      <c r="F16" s="37"/>
      <c r="G16" s="298"/>
      <c r="H16" s="40"/>
      <c r="I16" s="37">
        <f>ROUND(H16*E16,2)</f>
        <v>0</v>
      </c>
      <c r="J16" s="72"/>
    </row>
    <row r="17" spans="1:14" s="17" customFormat="1" ht="63">
      <c r="A17" s="10"/>
      <c r="B17" s="33" t="s">
        <v>53</v>
      </c>
      <c r="C17" s="95" t="s">
        <v>569</v>
      </c>
      <c r="D17" s="99" t="s">
        <v>43</v>
      </c>
      <c r="E17" s="107">
        <v>1</v>
      </c>
      <c r="F17" s="37"/>
      <c r="G17" s="298"/>
      <c r="H17" s="40"/>
      <c r="I17" s="37">
        <f t="shared" ref="I17:I18" si="0">ROUND(H17*E17,2)</f>
        <v>0</v>
      </c>
      <c r="J17" s="72"/>
    </row>
    <row r="18" spans="1:14" s="17" customFormat="1" ht="126">
      <c r="A18" s="10"/>
      <c r="B18" s="33" t="s">
        <v>60</v>
      </c>
      <c r="C18" s="95" t="s">
        <v>846</v>
      </c>
      <c r="D18" s="99" t="s">
        <v>43</v>
      </c>
      <c r="E18" s="107">
        <v>1</v>
      </c>
      <c r="F18" s="37"/>
      <c r="G18" s="298"/>
      <c r="H18" s="40"/>
      <c r="I18" s="37">
        <f t="shared" si="0"/>
        <v>0</v>
      </c>
      <c r="J18" s="72"/>
    </row>
    <row r="19" spans="1:14" s="17" customFormat="1">
      <c r="A19" s="10"/>
      <c r="B19" s="33"/>
      <c r="C19" s="34"/>
      <c r="D19" s="35"/>
      <c r="E19" s="36"/>
      <c r="F19" s="37"/>
      <c r="G19" s="37"/>
      <c r="H19" s="37"/>
      <c r="I19" s="37"/>
      <c r="J19" s="72"/>
    </row>
    <row r="20" spans="1:14" s="17" customFormat="1">
      <c r="A20" s="10"/>
      <c r="B20" s="33"/>
      <c r="C20" s="86" t="s">
        <v>8</v>
      </c>
      <c r="D20" s="35"/>
      <c r="E20" s="36"/>
      <c r="F20" s="37"/>
      <c r="G20" s="37"/>
      <c r="H20" s="37"/>
      <c r="I20" s="53">
        <f>SUM(I16:I19)</f>
        <v>0</v>
      </c>
      <c r="J20" s="72"/>
    </row>
    <row r="21" spans="1:14" s="17" customFormat="1">
      <c r="A21" s="10"/>
      <c r="B21" s="33"/>
      <c r="C21" s="86"/>
      <c r="D21" s="35"/>
      <c r="E21" s="36"/>
      <c r="F21" s="37"/>
      <c r="G21" s="37"/>
      <c r="H21" s="37"/>
      <c r="I21" s="53"/>
      <c r="J21" s="72"/>
    </row>
    <row r="22" spans="1:14" s="126" customFormat="1">
      <c r="B22" s="100"/>
      <c r="C22" s="86"/>
      <c r="D22" s="99"/>
      <c r="E22" s="107"/>
      <c r="F22" s="106"/>
      <c r="G22" s="106"/>
      <c r="H22" s="106"/>
      <c r="I22" s="162"/>
      <c r="J22" s="291"/>
      <c r="K22" s="306"/>
      <c r="L22" s="306"/>
      <c r="N22" s="121"/>
    </row>
    <row r="23" spans="1:14" s="10" customFormat="1">
      <c r="B23" s="33"/>
      <c r="C23" s="51" t="s">
        <v>7</v>
      </c>
      <c r="D23" s="66"/>
      <c r="E23" s="36"/>
      <c r="F23" s="37"/>
      <c r="G23" s="37"/>
      <c r="H23" s="65"/>
      <c r="I23" s="301">
        <f>SUM(I14:I22)/2</f>
        <v>0</v>
      </c>
      <c r="J23" s="75"/>
    </row>
    <row r="24" spans="1:14" s="10" customFormat="1">
      <c r="B24" s="27"/>
      <c r="C24" s="67"/>
      <c r="D24" s="68"/>
      <c r="E24" s="158"/>
      <c r="F24" s="30"/>
      <c r="G24" s="30"/>
      <c r="H24" s="30"/>
      <c r="I24" s="30"/>
      <c r="J24" s="75"/>
    </row>
    <row r="25" spans="1:14" s="10" customFormat="1">
      <c r="B25" s="69"/>
      <c r="C25" s="70"/>
      <c r="D25" s="47"/>
      <c r="E25" s="159"/>
      <c r="F25" s="72"/>
      <c r="G25" s="72"/>
      <c r="H25" s="72"/>
      <c r="I25" s="47"/>
      <c r="J25" s="75"/>
    </row>
    <row r="26" spans="1:14" s="10" customFormat="1">
      <c r="B26" s="69"/>
      <c r="C26" s="70"/>
      <c r="D26" s="47"/>
      <c r="E26" s="159"/>
      <c r="F26" s="72"/>
      <c r="G26" s="72"/>
      <c r="H26" s="72"/>
      <c r="I26" s="73"/>
      <c r="J26" s="75"/>
    </row>
    <row r="27" spans="1:14" s="10" customFormat="1">
      <c r="B27" s="69"/>
      <c r="C27" s="70"/>
      <c r="D27" s="47"/>
      <c r="E27" s="159"/>
      <c r="F27" s="72"/>
      <c r="G27" s="72"/>
      <c r="H27" s="72"/>
      <c r="I27" s="47"/>
      <c r="J27" s="75"/>
    </row>
    <row r="28" spans="1:14" s="10" customFormat="1">
      <c r="B28" s="69"/>
      <c r="C28" s="70"/>
      <c r="D28" s="47"/>
      <c r="E28" s="159"/>
      <c r="F28" s="72"/>
      <c r="G28" s="72"/>
      <c r="H28" s="72"/>
      <c r="I28" s="47"/>
      <c r="J28" s="75"/>
    </row>
    <row r="29" spans="1:14" s="10" customFormat="1">
      <c r="B29" s="69"/>
      <c r="C29" s="70"/>
      <c r="D29" s="47"/>
      <c r="E29" s="159"/>
      <c r="F29" s="72"/>
      <c r="G29" s="72"/>
      <c r="H29" s="72"/>
      <c r="I29" s="47"/>
      <c r="J29" s="75"/>
    </row>
    <row r="30" spans="1:14" s="10" customFormat="1">
      <c r="B30" s="69"/>
      <c r="C30" s="70"/>
      <c r="D30" s="47"/>
      <c r="E30" s="159"/>
      <c r="F30" s="72"/>
      <c r="G30" s="72"/>
      <c r="H30" s="72"/>
      <c r="I30" s="47"/>
      <c r="J30" s="75"/>
    </row>
    <row r="31" spans="1:14" s="10" customFormat="1">
      <c r="B31" s="69"/>
      <c r="C31" s="70"/>
      <c r="D31" s="47"/>
      <c r="E31" s="159"/>
      <c r="F31" s="72"/>
      <c r="G31" s="72"/>
      <c r="H31" s="72"/>
      <c r="I31" s="47"/>
      <c r="J31" s="75"/>
    </row>
    <row r="32" spans="1:14" s="10" customFormat="1">
      <c r="B32" s="69"/>
      <c r="C32" s="70"/>
      <c r="D32" s="47"/>
      <c r="E32" s="159"/>
      <c r="F32" s="72"/>
      <c r="G32" s="72"/>
      <c r="H32" s="72"/>
      <c r="I32" s="47"/>
      <c r="J32" s="75"/>
    </row>
    <row r="33" spans="1:10" s="70" customFormat="1">
      <c r="A33" s="74"/>
      <c r="B33" s="69"/>
      <c r="D33" s="47"/>
      <c r="E33" s="159"/>
      <c r="F33" s="72"/>
      <c r="G33" s="72"/>
      <c r="H33" s="72"/>
      <c r="I33" s="47"/>
      <c r="J33" s="72"/>
    </row>
    <row r="34" spans="1:10" s="70" customFormat="1">
      <c r="A34" s="74"/>
      <c r="B34" s="69"/>
      <c r="D34" s="47"/>
      <c r="E34" s="159"/>
      <c r="F34" s="72"/>
      <c r="G34" s="72"/>
      <c r="H34" s="72"/>
      <c r="I34" s="47"/>
      <c r="J34" s="72"/>
    </row>
    <row r="35" spans="1:10" s="70" customFormat="1">
      <c r="A35" s="74"/>
      <c r="B35" s="69"/>
      <c r="D35" s="47"/>
      <c r="E35" s="159"/>
      <c r="F35" s="72"/>
      <c r="G35" s="72"/>
      <c r="H35" s="72"/>
      <c r="I35" s="47"/>
      <c r="J35" s="72"/>
    </row>
    <row r="36" spans="1:10" s="70" customFormat="1">
      <c r="A36" s="74"/>
      <c r="B36" s="69"/>
      <c r="D36" s="47"/>
      <c r="E36" s="159"/>
      <c r="F36" s="72"/>
      <c r="G36" s="72"/>
      <c r="H36" s="72"/>
      <c r="I36" s="47"/>
      <c r="J36" s="72"/>
    </row>
    <row r="37" spans="1:10" s="70" customFormat="1">
      <c r="A37" s="74"/>
      <c r="B37" s="69"/>
      <c r="D37" s="47"/>
      <c r="E37" s="159"/>
      <c r="F37" s="72"/>
      <c r="G37" s="72"/>
      <c r="H37" s="72"/>
      <c r="I37" s="47"/>
      <c r="J37" s="72"/>
    </row>
    <row r="38" spans="1:10" s="70" customFormat="1">
      <c r="A38" s="74"/>
      <c r="B38" s="69"/>
      <c r="D38" s="47"/>
      <c r="E38" s="159"/>
      <c r="F38" s="72"/>
      <c r="G38" s="72"/>
      <c r="H38" s="72"/>
      <c r="I38" s="47"/>
      <c r="J38" s="72"/>
    </row>
    <row r="39" spans="1:10" s="70" customFormat="1">
      <c r="A39" s="74"/>
      <c r="B39" s="69"/>
      <c r="D39" s="47"/>
      <c r="E39" s="159"/>
      <c r="F39" s="72"/>
      <c r="G39" s="72"/>
      <c r="H39" s="72"/>
      <c r="I39" s="47"/>
      <c r="J39" s="72"/>
    </row>
    <row r="40" spans="1:10" s="70" customFormat="1">
      <c r="A40" s="74"/>
      <c r="B40" s="69"/>
      <c r="D40" s="47"/>
      <c r="E40" s="159"/>
      <c r="F40" s="72"/>
      <c r="G40" s="72"/>
      <c r="H40" s="72"/>
      <c r="I40" s="47"/>
      <c r="J40" s="72"/>
    </row>
    <row r="41" spans="1:10" s="70" customFormat="1">
      <c r="A41" s="74"/>
      <c r="B41" s="69"/>
      <c r="D41" s="47"/>
      <c r="E41" s="159"/>
      <c r="F41" s="72"/>
      <c r="G41" s="72"/>
      <c r="H41" s="72"/>
      <c r="I41" s="47"/>
      <c r="J41" s="72"/>
    </row>
    <row r="42" spans="1:10" s="70" customFormat="1">
      <c r="A42" s="74"/>
      <c r="B42" s="69"/>
      <c r="D42" s="47"/>
      <c r="E42" s="159"/>
      <c r="F42" s="72"/>
      <c r="G42" s="72"/>
      <c r="H42" s="72"/>
      <c r="I42" s="47"/>
      <c r="J42" s="72"/>
    </row>
    <row r="43" spans="1:10" s="70" customFormat="1">
      <c r="A43" s="74"/>
      <c r="B43" s="69"/>
      <c r="D43" s="47"/>
      <c r="E43" s="159"/>
      <c r="F43" s="72"/>
      <c r="G43" s="72"/>
      <c r="H43" s="72"/>
      <c r="I43" s="47"/>
      <c r="J43" s="72"/>
    </row>
    <row r="44" spans="1:10" s="70" customFormat="1">
      <c r="A44" s="74"/>
      <c r="B44" s="69"/>
      <c r="D44" s="47"/>
      <c r="E44" s="159"/>
      <c r="F44" s="72"/>
      <c r="G44" s="72"/>
      <c r="H44" s="72"/>
      <c r="I44" s="47"/>
      <c r="J44" s="72"/>
    </row>
    <row r="45" spans="1:10" s="70" customFormat="1">
      <c r="A45" s="74"/>
      <c r="B45" s="69"/>
      <c r="D45" s="47"/>
      <c r="E45" s="159"/>
      <c r="F45" s="72"/>
      <c r="G45" s="72"/>
      <c r="H45" s="72"/>
      <c r="I45" s="47"/>
      <c r="J45" s="72"/>
    </row>
    <row r="46" spans="1:10" s="70" customFormat="1">
      <c r="A46" s="74"/>
      <c r="B46" s="69"/>
      <c r="D46" s="47"/>
      <c r="E46" s="159"/>
      <c r="F46" s="72"/>
      <c r="G46" s="72"/>
      <c r="H46" s="72"/>
      <c r="I46" s="47"/>
      <c r="J46" s="72"/>
    </row>
    <row r="47" spans="1:10" s="70" customFormat="1">
      <c r="A47" s="74"/>
      <c r="B47" s="69"/>
      <c r="D47" s="47"/>
      <c r="E47" s="159"/>
      <c r="F47" s="72"/>
      <c r="G47" s="72"/>
      <c r="H47" s="72"/>
      <c r="I47" s="47"/>
      <c r="J47" s="72"/>
    </row>
    <row r="48" spans="1:10" s="70" customFormat="1">
      <c r="A48" s="74"/>
      <c r="B48" s="69"/>
      <c r="D48" s="47"/>
      <c r="E48" s="159"/>
      <c r="F48" s="72"/>
      <c r="G48" s="72"/>
      <c r="H48" s="72"/>
      <c r="I48" s="47"/>
      <c r="J48" s="72"/>
    </row>
    <row r="49" spans="2:10" s="10" customFormat="1">
      <c r="B49" s="69"/>
      <c r="C49" s="70"/>
      <c r="D49" s="47"/>
      <c r="E49" s="159"/>
      <c r="F49" s="72"/>
      <c r="G49" s="72"/>
      <c r="H49" s="72"/>
      <c r="I49" s="47"/>
      <c r="J49" s="75"/>
    </row>
    <row r="50" spans="2:10" s="10" customFormat="1">
      <c r="B50" s="69"/>
      <c r="C50" s="70"/>
      <c r="D50" s="47"/>
      <c r="E50" s="159"/>
      <c r="F50" s="72"/>
      <c r="G50" s="72"/>
      <c r="H50" s="72"/>
      <c r="I50" s="47"/>
      <c r="J50" s="75"/>
    </row>
    <row r="51" spans="2:10" s="10" customFormat="1">
      <c r="B51" s="69"/>
      <c r="C51" s="70"/>
      <c r="D51" s="47"/>
      <c r="E51" s="159"/>
      <c r="F51" s="72"/>
      <c r="G51" s="72"/>
      <c r="H51" s="72"/>
      <c r="I51" s="47"/>
      <c r="J51" s="75"/>
    </row>
    <row r="52" spans="2:10" s="10" customFormat="1">
      <c r="B52" s="69"/>
      <c r="C52" s="70"/>
      <c r="D52" s="47"/>
      <c r="E52" s="159"/>
      <c r="F52" s="72"/>
      <c r="G52" s="72"/>
      <c r="H52" s="72"/>
      <c r="I52" s="47"/>
      <c r="J52" s="75"/>
    </row>
    <row r="53" spans="2:10" s="10" customFormat="1">
      <c r="B53" s="69"/>
      <c r="C53" s="70"/>
      <c r="D53" s="47"/>
      <c r="E53" s="71"/>
      <c r="F53" s="72"/>
      <c r="G53" s="72"/>
      <c r="H53" s="72"/>
      <c r="I53" s="47"/>
      <c r="J53" s="75"/>
    </row>
    <row r="54" spans="2:10" s="10" customFormat="1">
      <c r="B54" s="69"/>
      <c r="D54" s="41"/>
      <c r="E54" s="41"/>
      <c r="F54" s="75"/>
      <c r="G54" s="75"/>
      <c r="H54" s="75"/>
      <c r="I54" s="41"/>
      <c r="J54" s="75"/>
    </row>
    <row r="55" spans="2:10" s="10" customFormat="1">
      <c r="B55" s="69"/>
      <c r="D55" s="41"/>
      <c r="E55" s="41"/>
      <c r="F55" s="75"/>
      <c r="G55" s="75"/>
      <c r="H55" s="75"/>
      <c r="I55" s="41"/>
      <c r="J55" s="75"/>
    </row>
    <row r="56" spans="2:10" s="10" customFormat="1">
      <c r="B56" s="69"/>
      <c r="D56" s="41"/>
      <c r="E56" s="41"/>
      <c r="F56" s="41"/>
      <c r="G56" s="41"/>
      <c r="H56" s="41"/>
      <c r="I56" s="41"/>
      <c r="J56" s="75"/>
    </row>
    <row r="57" spans="2:10" s="10" customFormat="1">
      <c r="B57" s="69"/>
      <c r="D57" s="41"/>
      <c r="E57" s="41"/>
      <c r="F57" s="41"/>
      <c r="G57" s="41"/>
      <c r="H57" s="41"/>
      <c r="I57" s="41"/>
      <c r="J57" s="75"/>
    </row>
    <row r="58" spans="2:10" s="10" customFormat="1">
      <c r="B58" s="69"/>
      <c r="D58" s="41"/>
      <c r="E58" s="41"/>
      <c r="F58" s="41"/>
      <c r="G58" s="41"/>
      <c r="H58" s="41"/>
      <c r="I58" s="41"/>
    </row>
    <row r="59" spans="2:10" s="10" customFormat="1">
      <c r="B59" s="69"/>
      <c r="D59" s="41"/>
      <c r="E59" s="41"/>
      <c r="F59" s="41"/>
      <c r="G59" s="41"/>
      <c r="H59" s="41"/>
      <c r="I59" s="41"/>
    </row>
    <row r="60" spans="2:10" s="10" customFormat="1">
      <c r="B60" s="69"/>
      <c r="D60" s="41"/>
      <c r="E60" s="41"/>
      <c r="F60" s="41"/>
      <c r="G60" s="41"/>
      <c r="H60" s="41"/>
      <c r="I60" s="41"/>
    </row>
    <row r="61" spans="2:10" s="10" customFormat="1">
      <c r="B61" s="69"/>
      <c r="D61" s="41"/>
      <c r="E61" s="41"/>
      <c r="F61" s="41"/>
      <c r="G61" s="41"/>
      <c r="H61" s="41"/>
      <c r="I61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4" s="6" customFormat="1">
      <c r="A1" s="1"/>
      <c r="B1" s="2"/>
      <c r="C1" s="3"/>
      <c r="D1" s="4"/>
      <c r="E1" s="5"/>
      <c r="F1" s="4"/>
      <c r="G1" s="4"/>
      <c r="H1" s="4"/>
      <c r="I1" s="4"/>
    </row>
    <row r="2" spans="1:14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4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4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4" s="7" customFormat="1" ht="18" customHeight="1">
      <c r="B5" s="360" t="s">
        <v>1</v>
      </c>
      <c r="C5" s="378" t="s">
        <v>35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4" s="7" customFormat="1" ht="18" customHeight="1">
      <c r="B6" s="361"/>
      <c r="C6" s="387" t="s">
        <v>902</v>
      </c>
      <c r="D6" s="388"/>
      <c r="E6" s="389"/>
      <c r="F6" s="370" t="s">
        <v>882</v>
      </c>
      <c r="G6" s="371"/>
      <c r="H6" s="371"/>
      <c r="I6" s="281"/>
    </row>
    <row r="7" spans="1:14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4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4" s="17" customFormat="1" ht="63" hidden="1">
      <c r="A9" s="10"/>
      <c r="B9" s="18">
        <v>1</v>
      </c>
      <c r="C9" s="19" t="s">
        <v>1002</v>
      </c>
      <c r="D9" s="20"/>
      <c r="E9" s="21"/>
      <c r="F9" s="20"/>
      <c r="G9" s="20"/>
      <c r="H9" s="20"/>
      <c r="I9" s="22">
        <f>I19</f>
        <v>0</v>
      </c>
      <c r="J9" s="16"/>
      <c r="K9" s="16"/>
    </row>
    <row r="10" spans="1:14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4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4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4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4" s="17" customFormat="1" hidden="1">
      <c r="A14" s="10"/>
      <c r="B14" s="33"/>
      <c r="C14" s="34"/>
      <c r="D14" s="35"/>
      <c r="E14" s="36"/>
      <c r="F14" s="37"/>
      <c r="G14" s="37"/>
      <c r="H14" s="37"/>
      <c r="I14" s="37"/>
    </row>
    <row r="15" spans="1:14" s="17" customFormat="1" ht="47.25">
      <c r="A15" s="10"/>
      <c r="B15" s="125">
        <v>1</v>
      </c>
      <c r="C15" s="161" t="s">
        <v>866</v>
      </c>
      <c r="D15" s="114"/>
      <c r="E15" s="102"/>
      <c r="F15" s="120"/>
      <c r="G15" s="120"/>
      <c r="H15" s="40"/>
      <c r="I15" s="40"/>
    </row>
    <row r="16" spans="1:14" s="126" customFormat="1" ht="78.75">
      <c r="B16" s="108" t="s">
        <v>51</v>
      </c>
      <c r="C16" s="95" t="s">
        <v>847</v>
      </c>
      <c r="D16" s="99" t="s">
        <v>43</v>
      </c>
      <c r="E16" s="97">
        <v>1</v>
      </c>
      <c r="F16" s="98"/>
      <c r="G16" s="298"/>
      <c r="H16" s="40"/>
      <c r="I16" s="40">
        <f>ROUND(H16*E16,2)</f>
        <v>0</v>
      </c>
      <c r="J16" s="122"/>
      <c r="K16" s="306"/>
      <c r="L16" s="307"/>
      <c r="M16" s="121"/>
      <c r="N16" s="121"/>
    </row>
    <row r="17" spans="1:14" s="126" customFormat="1" ht="63">
      <c r="B17" s="108" t="s">
        <v>53</v>
      </c>
      <c r="C17" s="95" t="s">
        <v>848</v>
      </c>
      <c r="D17" s="99" t="s">
        <v>43</v>
      </c>
      <c r="E17" s="97">
        <v>1</v>
      </c>
      <c r="F17" s="98"/>
      <c r="G17" s="298"/>
      <c r="H17" s="40"/>
      <c r="I17" s="40">
        <f>ROUND(H17*E17,2)</f>
        <v>0</v>
      </c>
      <c r="J17" s="122"/>
      <c r="K17" s="306"/>
      <c r="L17" s="307"/>
      <c r="M17" s="121"/>
      <c r="N17" s="121"/>
    </row>
    <row r="18" spans="1:14" s="126" customFormat="1">
      <c r="B18" s="108"/>
      <c r="C18" s="95"/>
      <c r="D18" s="99"/>
      <c r="E18" s="97"/>
      <c r="F18" s="98"/>
      <c r="G18" s="98"/>
      <c r="H18" s="40"/>
      <c r="I18" s="40"/>
      <c r="J18" s="122"/>
      <c r="K18" s="306"/>
      <c r="L18" s="307"/>
      <c r="M18" s="121"/>
      <c r="N18" s="121"/>
    </row>
    <row r="19" spans="1:14" s="126" customFormat="1">
      <c r="B19" s="108"/>
      <c r="C19" s="50" t="s">
        <v>8</v>
      </c>
      <c r="D19" s="99"/>
      <c r="E19" s="97"/>
      <c r="F19" s="98"/>
      <c r="G19" s="98"/>
      <c r="H19" s="40"/>
      <c r="I19" s="61">
        <f>SUM(I16:I18)</f>
        <v>0</v>
      </c>
      <c r="J19" s="122"/>
      <c r="K19" s="306"/>
      <c r="L19" s="307"/>
      <c r="M19" s="121"/>
      <c r="N19" s="121"/>
    </row>
    <row r="20" spans="1:14" s="126" customFormat="1">
      <c r="B20" s="108"/>
      <c r="C20" s="50"/>
      <c r="D20" s="99"/>
      <c r="E20" s="97"/>
      <c r="F20" s="98"/>
      <c r="G20" s="98"/>
      <c r="H20" s="40"/>
      <c r="I20" s="61"/>
      <c r="J20" s="122"/>
      <c r="K20" s="306"/>
      <c r="L20" s="307"/>
      <c r="M20" s="121"/>
      <c r="N20" s="121"/>
    </row>
    <row r="21" spans="1:14" s="17" customFormat="1">
      <c r="A21" s="10"/>
      <c r="B21" s="33"/>
      <c r="C21" s="34"/>
      <c r="D21" s="35"/>
      <c r="E21" s="39"/>
      <c r="F21" s="40"/>
      <c r="G21" s="40"/>
      <c r="H21" s="40"/>
      <c r="I21" s="40"/>
    </row>
    <row r="22" spans="1:14" s="10" customFormat="1">
      <c r="B22" s="33"/>
      <c r="C22" s="51" t="s">
        <v>7</v>
      </c>
      <c r="D22" s="66"/>
      <c r="E22" s="39"/>
      <c r="F22" s="40"/>
      <c r="G22" s="128"/>
      <c r="H22" s="46"/>
      <c r="I22" s="54">
        <f>SUM(I14:I21)/2</f>
        <v>0</v>
      </c>
    </row>
    <row r="23" spans="1:14" s="10" customFormat="1">
      <c r="B23" s="27"/>
      <c r="C23" s="67"/>
      <c r="D23" s="68"/>
      <c r="E23" s="30"/>
      <c r="F23" s="30"/>
      <c r="G23" s="30"/>
      <c r="H23" s="30"/>
      <c r="I23" s="30"/>
    </row>
    <row r="24" spans="1:14" s="10" customFormat="1">
      <c r="B24" s="69"/>
      <c r="C24" s="70"/>
      <c r="D24" s="47"/>
      <c r="E24" s="71"/>
      <c r="F24" s="72"/>
      <c r="G24" s="72"/>
      <c r="H24" s="72"/>
      <c r="I24" s="47"/>
    </row>
    <row r="25" spans="1:14" s="10" customFormat="1">
      <c r="B25" s="69"/>
      <c r="C25" s="70"/>
      <c r="D25" s="47"/>
      <c r="E25" s="71"/>
      <c r="F25" s="72"/>
      <c r="G25" s="72"/>
      <c r="H25" s="72"/>
      <c r="I25" s="73"/>
    </row>
    <row r="26" spans="1:14" s="10" customFormat="1">
      <c r="B26" s="69"/>
      <c r="C26" s="70"/>
      <c r="D26" s="47"/>
      <c r="E26" s="71"/>
      <c r="F26" s="72"/>
      <c r="G26" s="72"/>
      <c r="H26" s="72"/>
      <c r="I26" s="47"/>
    </row>
    <row r="27" spans="1:14" s="10" customFormat="1">
      <c r="B27" s="69"/>
      <c r="C27" s="70"/>
      <c r="D27" s="47"/>
      <c r="E27" s="71"/>
      <c r="F27" s="72"/>
      <c r="G27" s="72"/>
      <c r="H27" s="72"/>
      <c r="I27" s="47"/>
    </row>
    <row r="28" spans="1:14" s="10" customFormat="1">
      <c r="B28" s="69"/>
      <c r="C28" s="70"/>
      <c r="D28" s="47"/>
      <c r="E28" s="71"/>
      <c r="F28" s="72"/>
      <c r="G28" s="72"/>
      <c r="H28" s="72"/>
      <c r="I28" s="47"/>
    </row>
    <row r="29" spans="1:14" s="10" customFormat="1">
      <c r="B29" s="69"/>
      <c r="C29" s="70"/>
      <c r="D29" s="47"/>
      <c r="E29" s="71"/>
      <c r="F29" s="72"/>
      <c r="G29" s="72"/>
      <c r="H29" s="72"/>
      <c r="I29" s="47"/>
    </row>
    <row r="30" spans="1:14" s="10" customFormat="1">
      <c r="B30" s="69"/>
      <c r="C30" s="70"/>
      <c r="D30" s="47"/>
      <c r="E30" s="71"/>
      <c r="F30" s="72"/>
      <c r="G30" s="72"/>
      <c r="H30" s="72"/>
      <c r="I30" s="47"/>
    </row>
    <row r="31" spans="1:14" s="10" customFormat="1">
      <c r="B31" s="69"/>
      <c r="C31" s="70"/>
      <c r="D31" s="47"/>
      <c r="E31" s="71"/>
      <c r="F31" s="72"/>
      <c r="G31" s="72"/>
      <c r="H31" s="72"/>
      <c r="I31" s="47"/>
    </row>
    <row r="32" spans="1:14" s="70" customFormat="1">
      <c r="A32" s="74"/>
      <c r="B32" s="69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C52" s="70"/>
      <c r="D52" s="47"/>
      <c r="E52" s="71"/>
      <c r="F52" s="72"/>
      <c r="G52" s="72"/>
      <c r="H52" s="72"/>
      <c r="I52" s="47"/>
    </row>
    <row r="53" spans="2:9" s="10" customFormat="1">
      <c r="B53" s="69"/>
      <c r="D53" s="41"/>
      <c r="E53" s="41"/>
      <c r="F53" s="75"/>
      <c r="G53" s="75"/>
      <c r="H53" s="75"/>
      <c r="I53" s="41"/>
    </row>
    <row r="54" spans="2:9" s="10" customFormat="1">
      <c r="B54" s="69"/>
      <c r="D54" s="41"/>
      <c r="E54" s="41"/>
      <c r="F54" s="75"/>
      <c r="G54" s="75"/>
      <c r="H54" s="75"/>
      <c r="I54" s="41"/>
    </row>
    <row r="55" spans="2:9" s="10" customFormat="1">
      <c r="B55" s="69"/>
      <c r="D55" s="41"/>
      <c r="E55" s="41"/>
      <c r="F55" s="41"/>
      <c r="G55" s="41"/>
      <c r="H55" s="41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  <row r="60" spans="2:9" s="10" customFormat="1">
      <c r="B60" s="69"/>
      <c r="D60" s="41"/>
      <c r="E60" s="41"/>
      <c r="F60" s="41"/>
      <c r="G60" s="41"/>
      <c r="H60" s="41"/>
      <c r="I60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conditionalFormatting sqref="L16:L20">
    <cfRule type="cellIs" dxfId="13" priority="5" stopIfTrue="1" operator="equal">
      <formula>"ERRO!"</formula>
    </cfRule>
    <cfRule type="cellIs" dxfId="12" priority="6" stopIfTrue="1" operator="equal">
      <formula>"OK!"</formula>
    </cfRule>
  </conditionalFormatting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372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920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94.5" hidden="1">
      <c r="A9" s="10"/>
      <c r="B9" s="18">
        <v>1</v>
      </c>
      <c r="C9" s="19" t="s">
        <v>1016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871</v>
      </c>
      <c r="D15" s="99"/>
      <c r="E15" s="98"/>
      <c r="F15" s="98"/>
      <c r="G15" s="98"/>
      <c r="H15" s="40"/>
      <c r="I15" s="40"/>
    </row>
    <row r="16" spans="1:11" s="17" customFormat="1" ht="78.75">
      <c r="A16" s="10"/>
      <c r="B16" s="105" t="s">
        <v>51</v>
      </c>
      <c r="C16" s="95" t="s">
        <v>565</v>
      </c>
      <c r="D16" s="99" t="s">
        <v>43</v>
      </c>
      <c r="E16" s="98">
        <v>1</v>
      </c>
      <c r="F16" s="98"/>
      <c r="G16" s="298"/>
      <c r="H16" s="40"/>
      <c r="I16" s="40">
        <f>ROUND(H16*E16,2)</f>
        <v>0</v>
      </c>
    </row>
    <row r="17" spans="1:9" s="17" customFormat="1" ht="63">
      <c r="A17" s="10"/>
      <c r="B17" s="105" t="s">
        <v>53</v>
      </c>
      <c r="C17" s="95" t="s">
        <v>657</v>
      </c>
      <c r="D17" s="99" t="s">
        <v>43</v>
      </c>
      <c r="E17" s="98">
        <v>1</v>
      </c>
      <c r="F17" s="98"/>
      <c r="G17" s="298"/>
      <c r="H17" s="40"/>
      <c r="I17" s="40">
        <f t="shared" ref="I17:I18" si="0">ROUND(H17*E17,2)</f>
        <v>0</v>
      </c>
    </row>
    <row r="18" spans="1:9" s="17" customFormat="1" ht="110.25">
      <c r="A18" s="10"/>
      <c r="B18" s="105" t="s">
        <v>60</v>
      </c>
      <c r="C18" s="95" t="s">
        <v>807</v>
      </c>
      <c r="D18" s="99" t="s">
        <v>43</v>
      </c>
      <c r="E18" s="98">
        <v>1</v>
      </c>
      <c r="F18" s="98"/>
      <c r="G18" s="298"/>
      <c r="H18" s="40"/>
      <c r="I18" s="40">
        <f t="shared" si="0"/>
        <v>0</v>
      </c>
    </row>
    <row r="19" spans="1:9" s="17" customFormat="1">
      <c r="A19" s="10"/>
      <c r="B19" s="105"/>
      <c r="C19" s="95"/>
      <c r="D19" s="99"/>
      <c r="E19" s="98"/>
      <c r="F19" s="98"/>
      <c r="G19" s="98"/>
      <c r="H19" s="40"/>
      <c r="I19" s="40"/>
    </row>
    <row r="20" spans="1:9" s="17" customFormat="1">
      <c r="A20" s="10"/>
      <c r="B20" s="105"/>
      <c r="C20" s="50" t="s">
        <v>8</v>
      </c>
      <c r="D20" s="99"/>
      <c r="E20" s="98"/>
      <c r="F20" s="98"/>
      <c r="G20" s="98"/>
      <c r="H20" s="40"/>
      <c r="I20" s="61">
        <f>SUM(I16:I19)</f>
        <v>0</v>
      </c>
    </row>
    <row r="21" spans="1:9" s="17" customFormat="1">
      <c r="A21" s="10"/>
      <c r="B21" s="105"/>
      <c r="C21" s="95"/>
      <c r="D21" s="99"/>
      <c r="E21" s="98"/>
      <c r="F21" s="98"/>
      <c r="G21" s="98"/>
      <c r="H21" s="40"/>
      <c r="I21" s="40"/>
    </row>
    <row r="22" spans="1:9" s="17" customFormat="1">
      <c r="A22" s="10"/>
      <c r="B22" s="33"/>
      <c r="C22" s="34"/>
      <c r="D22" s="35"/>
      <c r="E22" s="39"/>
      <c r="F22" s="40"/>
      <c r="G22" s="128"/>
      <c r="H22" s="128"/>
      <c r="I22" s="128"/>
    </row>
    <row r="23" spans="1:9" s="10" customFormat="1">
      <c r="B23" s="33"/>
      <c r="C23" s="51" t="s">
        <v>7</v>
      </c>
      <c r="D23" s="66"/>
      <c r="E23" s="39"/>
      <c r="F23" s="40"/>
      <c r="G23" s="128"/>
      <c r="H23" s="45"/>
      <c r="I23" s="54">
        <f>SUM(I14:I21)/2</f>
        <v>0</v>
      </c>
    </row>
    <row r="24" spans="1:9" s="10" customFormat="1">
      <c r="B24" s="27"/>
      <c r="C24" s="67"/>
      <c r="D24" s="68"/>
      <c r="E24" s="30"/>
      <c r="F24" s="30"/>
      <c r="G24" s="30"/>
      <c r="H24" s="30"/>
      <c r="I24" s="30"/>
    </row>
    <row r="25" spans="1:9" s="10" customFormat="1">
      <c r="B25" s="69"/>
      <c r="C25" s="70"/>
      <c r="D25" s="47"/>
      <c r="E25" s="71"/>
      <c r="F25" s="72"/>
      <c r="G25" s="72"/>
      <c r="H25" s="72"/>
      <c r="I25" s="47"/>
    </row>
    <row r="26" spans="1:9" s="10" customFormat="1">
      <c r="B26" s="69"/>
      <c r="C26" s="70"/>
      <c r="D26" s="47"/>
      <c r="E26" s="71"/>
      <c r="F26" s="72"/>
      <c r="G26" s="72"/>
      <c r="H26" s="72"/>
      <c r="I26" s="73"/>
    </row>
    <row r="27" spans="1:9" s="10" customFormat="1">
      <c r="B27" s="69"/>
      <c r="C27" s="70"/>
      <c r="D27" s="47"/>
      <c r="E27" s="71"/>
      <c r="F27" s="72"/>
      <c r="G27" s="72"/>
      <c r="H27" s="72"/>
      <c r="I27" s="47"/>
    </row>
    <row r="28" spans="1:9" s="10" customFormat="1">
      <c r="B28" s="69"/>
      <c r="C28" s="70"/>
      <c r="D28" s="47"/>
      <c r="E28" s="71"/>
      <c r="F28" s="72"/>
      <c r="G28" s="72"/>
      <c r="H28" s="72"/>
      <c r="I28" s="47"/>
    </row>
    <row r="29" spans="1:9" s="10" customFormat="1">
      <c r="B29" s="69"/>
      <c r="C29" s="70"/>
      <c r="D29" s="47"/>
      <c r="E29" s="71"/>
      <c r="F29" s="72"/>
      <c r="G29" s="72"/>
      <c r="H29" s="72"/>
      <c r="I29" s="47"/>
    </row>
    <row r="30" spans="1:9" s="10" customFormat="1">
      <c r="B30" s="69"/>
      <c r="C30" s="70"/>
      <c r="D30" s="47"/>
      <c r="E30" s="71"/>
      <c r="F30" s="72"/>
      <c r="G30" s="72"/>
      <c r="H30" s="72"/>
      <c r="I30" s="47"/>
    </row>
    <row r="31" spans="1:9" s="10" customFormat="1">
      <c r="B31" s="69"/>
      <c r="C31" s="70"/>
      <c r="D31" s="47"/>
      <c r="E31" s="71"/>
      <c r="F31" s="72"/>
      <c r="G31" s="72"/>
      <c r="H31" s="72"/>
      <c r="I31" s="47"/>
    </row>
    <row r="32" spans="1:9" s="10" customFormat="1">
      <c r="B32" s="69"/>
      <c r="C32" s="70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C52" s="70"/>
      <c r="D52" s="47"/>
      <c r="E52" s="71"/>
      <c r="F52" s="72"/>
      <c r="G52" s="72"/>
      <c r="H52" s="72"/>
      <c r="I52" s="47"/>
    </row>
    <row r="53" spans="2:9" s="10" customFormat="1">
      <c r="B53" s="69"/>
      <c r="C53" s="70"/>
      <c r="D53" s="47"/>
      <c r="E53" s="71"/>
      <c r="F53" s="72"/>
      <c r="G53" s="72"/>
      <c r="H53" s="72"/>
      <c r="I53" s="47"/>
    </row>
    <row r="54" spans="2:9" s="10" customFormat="1">
      <c r="B54" s="69"/>
      <c r="D54" s="41"/>
      <c r="E54" s="41"/>
      <c r="F54" s="75"/>
      <c r="G54" s="75"/>
      <c r="H54" s="75"/>
      <c r="I54" s="41"/>
    </row>
    <row r="55" spans="2:9" s="10" customFormat="1">
      <c r="B55" s="69"/>
      <c r="D55" s="41"/>
      <c r="E55" s="41"/>
      <c r="F55" s="75"/>
      <c r="G55" s="75"/>
      <c r="H55" s="75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  <row r="60" spans="2:9" s="10" customFormat="1">
      <c r="B60" s="69"/>
      <c r="D60" s="41"/>
      <c r="E60" s="41"/>
      <c r="F60" s="41"/>
      <c r="G60" s="41"/>
      <c r="H60" s="41"/>
      <c r="I60" s="41"/>
    </row>
    <row r="61" spans="2:9" s="10" customFormat="1">
      <c r="B61" s="69"/>
      <c r="D61" s="41"/>
      <c r="E61" s="41"/>
      <c r="F61" s="41"/>
      <c r="G61" s="41"/>
      <c r="H61" s="41"/>
      <c r="I61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3" width="9.140625" style="1"/>
    <col min="14" max="14" width="16.28515625" style="1" bestFit="1" customWidth="1"/>
    <col min="15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96" t="s">
        <v>570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925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8"/>
      <c r="C8" s="19"/>
      <c r="D8" s="20"/>
      <c r="E8" s="21"/>
      <c r="F8" s="20"/>
      <c r="G8" s="20"/>
      <c r="H8" s="20"/>
      <c r="I8" s="22"/>
      <c r="J8" s="16"/>
      <c r="K8" s="16"/>
    </row>
    <row r="9" spans="1:11" s="17" customFormat="1" ht="78.75" hidden="1">
      <c r="A9" s="10"/>
      <c r="B9" s="18">
        <v>1</v>
      </c>
      <c r="C9" s="19" t="s">
        <v>1026</v>
      </c>
      <c r="D9" s="20"/>
      <c r="E9" s="21"/>
      <c r="F9" s="20"/>
      <c r="G9" s="20"/>
      <c r="H9" s="20"/>
      <c r="I9" s="22">
        <f>I22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161" t="s">
        <v>874</v>
      </c>
      <c r="D15" s="114"/>
      <c r="E15" s="102"/>
      <c r="F15" s="120"/>
      <c r="G15" s="120"/>
      <c r="H15" s="40"/>
      <c r="I15" s="40"/>
    </row>
    <row r="16" spans="1:11" s="126" customFormat="1" ht="78.75">
      <c r="B16" s="108" t="s">
        <v>51</v>
      </c>
      <c r="C16" s="95" t="s">
        <v>858</v>
      </c>
      <c r="D16" s="99" t="s">
        <v>43</v>
      </c>
      <c r="E16" s="97">
        <v>1</v>
      </c>
      <c r="F16" s="98"/>
      <c r="G16" s="298"/>
      <c r="H16" s="40"/>
      <c r="I16" s="40">
        <f>ROUND(H16*E16,2)</f>
        <v>0</v>
      </c>
    </row>
    <row r="17" spans="2:9" s="126" customFormat="1" ht="63">
      <c r="B17" s="108" t="s">
        <v>53</v>
      </c>
      <c r="C17" s="95" t="s">
        <v>849</v>
      </c>
      <c r="D17" s="99" t="s">
        <v>43</v>
      </c>
      <c r="E17" s="97">
        <v>1</v>
      </c>
      <c r="F17" s="98"/>
      <c r="G17" s="298"/>
      <c r="H17" s="40"/>
      <c r="I17" s="40">
        <f t="shared" ref="I17:I20" si="0">ROUND(H17*E17,2)</f>
        <v>0</v>
      </c>
    </row>
    <row r="18" spans="2:9" s="126" customFormat="1" ht="63">
      <c r="B18" s="108" t="s">
        <v>60</v>
      </c>
      <c r="C18" s="95" t="s">
        <v>564</v>
      </c>
      <c r="D18" s="99" t="s">
        <v>43</v>
      </c>
      <c r="E18" s="97">
        <v>1</v>
      </c>
      <c r="F18" s="98"/>
      <c r="G18" s="298"/>
      <c r="H18" s="40"/>
      <c r="I18" s="40">
        <f t="shared" si="0"/>
        <v>0</v>
      </c>
    </row>
    <row r="19" spans="2:9" s="126" customFormat="1" ht="94.5">
      <c r="B19" s="108" t="s">
        <v>61</v>
      </c>
      <c r="C19" s="95" t="s">
        <v>859</v>
      </c>
      <c r="D19" s="99" t="s">
        <v>43</v>
      </c>
      <c r="E19" s="97">
        <v>1</v>
      </c>
      <c r="F19" s="98"/>
      <c r="G19" s="298"/>
      <c r="H19" s="40"/>
      <c r="I19" s="40">
        <f t="shared" si="0"/>
        <v>0</v>
      </c>
    </row>
    <row r="20" spans="2:9" s="126" customFormat="1" ht="94.5">
      <c r="B20" s="108" t="s">
        <v>62</v>
      </c>
      <c r="C20" s="95" t="s">
        <v>860</v>
      </c>
      <c r="D20" s="99" t="s">
        <v>43</v>
      </c>
      <c r="E20" s="97">
        <v>1</v>
      </c>
      <c r="F20" s="98"/>
      <c r="G20" s="298"/>
      <c r="H20" s="40"/>
      <c r="I20" s="40">
        <f t="shared" si="0"/>
        <v>0</v>
      </c>
    </row>
    <row r="21" spans="2:9" s="126" customFormat="1">
      <c r="B21" s="108"/>
      <c r="C21" s="95"/>
      <c r="D21" s="99"/>
      <c r="E21" s="97"/>
      <c r="F21" s="98"/>
      <c r="G21" s="98"/>
      <c r="H21" s="268"/>
      <c r="I21" s="268"/>
    </row>
    <row r="22" spans="2:9" s="126" customFormat="1">
      <c r="B22" s="108"/>
      <c r="C22" s="50" t="s">
        <v>8</v>
      </c>
      <c r="D22" s="99"/>
      <c r="E22" s="97"/>
      <c r="F22" s="268"/>
      <c r="G22" s="268"/>
      <c r="H22" s="268"/>
      <c r="I22" s="102">
        <f>SUM(I16:I21)</f>
        <v>0</v>
      </c>
    </row>
    <row r="23" spans="2:9" s="126" customFormat="1">
      <c r="B23" s="108"/>
      <c r="C23" s="95"/>
      <c r="D23" s="99"/>
      <c r="E23" s="97"/>
      <c r="F23" s="268"/>
      <c r="G23" s="268"/>
      <c r="H23" s="268"/>
      <c r="I23" s="268"/>
    </row>
    <row r="24" spans="2:9" s="126" customFormat="1">
      <c r="B24" s="108"/>
      <c r="C24" s="95"/>
      <c r="D24" s="99"/>
      <c r="E24" s="97"/>
      <c r="F24" s="268"/>
      <c r="G24" s="268"/>
      <c r="H24" s="268"/>
      <c r="I24" s="268"/>
    </row>
    <row r="25" spans="2:9" s="10" customFormat="1">
      <c r="B25" s="33"/>
      <c r="C25" s="51" t="s">
        <v>7</v>
      </c>
      <c r="D25" s="66"/>
      <c r="E25" s="39"/>
      <c r="F25" s="40"/>
      <c r="G25" s="40"/>
      <c r="H25" s="147"/>
      <c r="I25" s="148">
        <f>SUM(I14:I24)/2</f>
        <v>0</v>
      </c>
    </row>
    <row r="26" spans="2:9" s="10" customFormat="1">
      <c r="B26" s="27"/>
      <c r="C26" s="67"/>
      <c r="D26" s="68"/>
      <c r="E26" s="30"/>
      <c r="F26" s="30"/>
      <c r="G26" s="30"/>
      <c r="H26" s="30"/>
      <c r="I26" s="30"/>
    </row>
    <row r="27" spans="2:9" s="10" customFormat="1">
      <c r="B27" s="69"/>
      <c r="C27" s="70"/>
      <c r="D27" s="47"/>
      <c r="E27" s="71"/>
      <c r="F27" s="72"/>
      <c r="G27" s="72"/>
      <c r="H27" s="72"/>
      <c r="I27" s="47"/>
    </row>
    <row r="28" spans="2:9" s="10" customFormat="1">
      <c r="B28" s="69"/>
      <c r="C28" s="70"/>
      <c r="D28" s="47"/>
      <c r="E28" s="71"/>
      <c r="F28" s="72"/>
      <c r="G28" s="72"/>
      <c r="H28" s="72"/>
      <c r="I28" s="73"/>
    </row>
    <row r="29" spans="2:9" s="10" customFormat="1">
      <c r="B29" s="69"/>
      <c r="C29" s="70"/>
      <c r="D29" s="47"/>
      <c r="E29" s="71"/>
      <c r="F29" s="72"/>
      <c r="G29" s="72"/>
      <c r="H29" s="72"/>
      <c r="I29" s="47"/>
    </row>
    <row r="30" spans="2:9" s="10" customFormat="1">
      <c r="B30" s="69"/>
      <c r="C30" s="70"/>
      <c r="D30" s="47"/>
      <c r="E30" s="71"/>
      <c r="F30" s="72"/>
      <c r="G30" s="72"/>
      <c r="H30" s="72"/>
      <c r="I30" s="47"/>
    </row>
    <row r="31" spans="2:9" s="10" customFormat="1">
      <c r="B31" s="69"/>
      <c r="C31" s="70"/>
      <c r="D31" s="47"/>
      <c r="E31" s="71"/>
      <c r="F31" s="72"/>
      <c r="G31" s="72"/>
      <c r="H31" s="72"/>
      <c r="I31" s="47"/>
    </row>
    <row r="32" spans="2:9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 ht="15" customHeight="1">
      <c r="B56" s="69"/>
      <c r="D56" s="41"/>
      <c r="E56" s="41"/>
      <c r="F56" s="75"/>
      <c r="G56" s="75"/>
      <c r="H56" s="75"/>
      <c r="I56" s="41"/>
    </row>
    <row r="57" spans="1:9" s="10" customFormat="1" ht="15" customHeight="1">
      <c r="B57" s="69"/>
      <c r="D57" s="41"/>
      <c r="E57" s="41"/>
      <c r="F57" s="75"/>
      <c r="G57" s="75"/>
      <c r="H57" s="75"/>
      <c r="I57" s="41"/>
    </row>
    <row r="58" spans="1:9" s="10" customFormat="1">
      <c r="B58" s="69"/>
      <c r="D58" s="41"/>
      <c r="E58" s="41"/>
      <c r="F58" s="41"/>
      <c r="G58" s="41"/>
      <c r="H58" s="41"/>
      <c r="I58" s="41"/>
    </row>
    <row r="59" spans="1:9" s="10" customFormat="1">
      <c r="B59" s="69"/>
      <c r="D59" s="41"/>
      <c r="E59" s="41"/>
      <c r="F59" s="41"/>
      <c r="G59" s="41"/>
      <c r="H59" s="41"/>
      <c r="I59" s="41"/>
    </row>
    <row r="60" spans="1:9" s="10" customFormat="1">
      <c r="B60" s="69"/>
      <c r="D60" s="41"/>
      <c r="E60" s="41"/>
      <c r="F60" s="41"/>
      <c r="G60" s="41"/>
      <c r="H60" s="41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911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900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94.5" hidden="1">
      <c r="A9" s="10"/>
      <c r="B9" s="18">
        <v>1</v>
      </c>
      <c r="C9" s="19" t="s">
        <v>999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161" t="s">
        <v>863</v>
      </c>
      <c r="D15" s="114"/>
      <c r="E15" s="124"/>
      <c r="F15" s="163"/>
      <c r="G15" s="163"/>
      <c r="H15" s="37"/>
      <c r="I15" s="37"/>
      <c r="J15" s="72"/>
    </row>
    <row r="16" spans="1:11" s="17" customFormat="1" ht="31.5">
      <c r="A16" s="10"/>
      <c r="B16" s="33" t="s">
        <v>51</v>
      </c>
      <c r="C16" s="95" t="s">
        <v>809</v>
      </c>
      <c r="D16" s="99" t="s">
        <v>43</v>
      </c>
      <c r="E16" s="107">
        <v>4</v>
      </c>
      <c r="F16" s="37"/>
      <c r="G16" s="298"/>
      <c r="H16" s="40"/>
      <c r="I16" s="37">
        <f>ROUND(H16*E16,2)</f>
        <v>0</v>
      </c>
      <c r="J16" s="72"/>
    </row>
    <row r="17" spans="1:14" s="17" customFormat="1" ht="31.5">
      <c r="A17" s="10"/>
      <c r="B17" s="33" t="s">
        <v>53</v>
      </c>
      <c r="C17" s="95" t="s">
        <v>810</v>
      </c>
      <c r="D17" s="99" t="s">
        <v>43</v>
      </c>
      <c r="E17" s="107">
        <v>1</v>
      </c>
      <c r="F17" s="37"/>
      <c r="G17" s="298"/>
      <c r="H17" s="40"/>
      <c r="I17" s="37">
        <f t="shared" ref="I17:I18" si="0">ROUND(H17*E17,2)</f>
        <v>0</v>
      </c>
      <c r="J17" s="72"/>
    </row>
    <row r="18" spans="1:14" s="17" customFormat="1" ht="31.5">
      <c r="A18" s="10"/>
      <c r="B18" s="33" t="s">
        <v>60</v>
      </c>
      <c r="C18" s="95" t="s">
        <v>811</v>
      </c>
      <c r="D18" s="99" t="s">
        <v>43</v>
      </c>
      <c r="E18" s="107">
        <v>1</v>
      </c>
      <c r="F18" s="37"/>
      <c r="G18" s="298"/>
      <c r="H18" s="40"/>
      <c r="I18" s="37">
        <f t="shared" si="0"/>
        <v>0</v>
      </c>
      <c r="J18" s="72"/>
    </row>
    <row r="19" spans="1:14" s="17" customFormat="1">
      <c r="A19" s="10"/>
      <c r="B19" s="33"/>
      <c r="C19" s="34"/>
      <c r="D19" s="35"/>
      <c r="E19" s="36"/>
      <c r="F19" s="37"/>
      <c r="G19" s="37"/>
      <c r="H19" s="37"/>
      <c r="I19" s="37"/>
      <c r="J19" s="72"/>
    </row>
    <row r="20" spans="1:14" s="17" customFormat="1">
      <c r="A20" s="10"/>
      <c r="B20" s="33"/>
      <c r="C20" s="86" t="s">
        <v>8</v>
      </c>
      <c r="D20" s="35"/>
      <c r="E20" s="36"/>
      <c r="F20" s="37"/>
      <c r="G20" s="37"/>
      <c r="H20" s="37"/>
      <c r="I20" s="53">
        <f>SUM(I16:I19)</f>
        <v>0</v>
      </c>
      <c r="J20" s="72"/>
    </row>
    <row r="21" spans="1:14" s="17" customFormat="1">
      <c r="A21" s="10"/>
      <c r="B21" s="33"/>
      <c r="C21" s="34"/>
      <c r="D21" s="35"/>
      <c r="E21" s="36"/>
      <c r="F21" s="37"/>
      <c r="G21" s="37"/>
      <c r="H21" s="37"/>
      <c r="I21" s="37"/>
      <c r="J21" s="72"/>
    </row>
    <row r="22" spans="1:14" s="126" customFormat="1">
      <c r="B22" s="100"/>
      <c r="C22" s="86"/>
      <c r="D22" s="99"/>
      <c r="E22" s="107"/>
      <c r="F22" s="106"/>
      <c r="G22" s="106"/>
      <c r="H22" s="106"/>
      <c r="I22" s="162"/>
      <c r="J22" s="291"/>
      <c r="K22" s="306"/>
      <c r="L22" s="306"/>
      <c r="N22" s="121"/>
    </row>
    <row r="23" spans="1:14" s="10" customFormat="1">
      <c r="B23" s="33"/>
      <c r="C23" s="51" t="s">
        <v>7</v>
      </c>
      <c r="D23" s="66"/>
      <c r="E23" s="36"/>
      <c r="F23" s="37"/>
      <c r="G23" s="37"/>
      <c r="H23" s="65"/>
      <c r="I23" s="301">
        <f>SUM(I14:I22)/2</f>
        <v>0</v>
      </c>
      <c r="J23" s="75"/>
    </row>
    <row r="24" spans="1:14" s="10" customFormat="1">
      <c r="B24" s="27"/>
      <c r="C24" s="67"/>
      <c r="D24" s="68"/>
      <c r="E24" s="158"/>
      <c r="F24" s="30"/>
      <c r="G24" s="30"/>
      <c r="H24" s="30"/>
      <c r="I24" s="30"/>
      <c r="J24" s="75"/>
    </row>
    <row r="25" spans="1:14" s="10" customFormat="1">
      <c r="B25" s="69"/>
      <c r="C25" s="70"/>
      <c r="D25" s="47"/>
      <c r="E25" s="159"/>
      <c r="F25" s="72"/>
      <c r="G25" s="72"/>
      <c r="H25" s="72"/>
      <c r="I25" s="47"/>
      <c r="J25" s="75"/>
    </row>
    <row r="26" spans="1:14" s="10" customFormat="1">
      <c r="B26" s="69"/>
      <c r="C26" s="70"/>
      <c r="D26" s="47"/>
      <c r="E26" s="159"/>
      <c r="F26" s="72"/>
      <c r="G26" s="72"/>
      <c r="H26" s="72"/>
      <c r="I26" s="73"/>
      <c r="J26" s="75"/>
    </row>
    <row r="27" spans="1:14" s="10" customFormat="1">
      <c r="B27" s="69"/>
      <c r="C27" s="70"/>
      <c r="D27" s="47"/>
      <c r="E27" s="159"/>
      <c r="F27" s="72"/>
      <c r="G27" s="72"/>
      <c r="H27" s="72"/>
      <c r="I27" s="47"/>
      <c r="J27" s="75"/>
    </row>
    <row r="28" spans="1:14" s="10" customFormat="1">
      <c r="B28" s="69"/>
      <c r="C28" s="70"/>
      <c r="D28" s="47"/>
      <c r="E28" s="159"/>
      <c r="F28" s="72"/>
      <c r="G28" s="72"/>
      <c r="H28" s="72"/>
      <c r="I28" s="47"/>
      <c r="J28" s="75"/>
    </row>
    <row r="29" spans="1:14" s="10" customFormat="1">
      <c r="B29" s="69"/>
      <c r="C29" s="70"/>
      <c r="D29" s="47"/>
      <c r="E29" s="159"/>
      <c r="F29" s="72"/>
      <c r="G29" s="72"/>
      <c r="H29" s="72"/>
      <c r="I29" s="47"/>
      <c r="J29" s="75"/>
    </row>
    <row r="30" spans="1:14" s="10" customFormat="1">
      <c r="B30" s="69"/>
      <c r="C30" s="70"/>
      <c r="D30" s="47"/>
      <c r="E30" s="159"/>
      <c r="F30" s="72"/>
      <c r="G30" s="72"/>
      <c r="H30" s="72"/>
      <c r="I30" s="47"/>
      <c r="J30" s="75"/>
    </row>
    <row r="31" spans="1:14" s="10" customFormat="1">
      <c r="B31" s="69"/>
      <c r="C31" s="70"/>
      <c r="D31" s="47"/>
      <c r="E31" s="159"/>
      <c r="F31" s="72"/>
      <c r="G31" s="72"/>
      <c r="H31" s="72"/>
      <c r="I31" s="47"/>
      <c r="J31" s="75"/>
    </row>
    <row r="32" spans="1:14" s="10" customFormat="1">
      <c r="B32" s="69"/>
      <c r="C32" s="70"/>
      <c r="D32" s="47"/>
      <c r="E32" s="159"/>
      <c r="F32" s="72"/>
      <c r="G32" s="72"/>
      <c r="H32" s="72"/>
      <c r="I32" s="47"/>
      <c r="J32" s="75"/>
    </row>
    <row r="33" spans="1:10" s="70" customFormat="1">
      <c r="A33" s="74"/>
      <c r="B33" s="69"/>
      <c r="D33" s="47"/>
      <c r="E33" s="159"/>
      <c r="F33" s="72"/>
      <c r="G33" s="72"/>
      <c r="H33" s="72"/>
      <c r="I33" s="47"/>
      <c r="J33" s="72"/>
    </row>
    <row r="34" spans="1:10" s="70" customFormat="1">
      <c r="A34" s="74"/>
      <c r="B34" s="69"/>
      <c r="D34" s="47"/>
      <c r="E34" s="159"/>
      <c r="F34" s="72"/>
      <c r="G34" s="72"/>
      <c r="H34" s="72"/>
      <c r="I34" s="47"/>
      <c r="J34" s="72"/>
    </row>
    <row r="35" spans="1:10" s="70" customFormat="1">
      <c r="A35" s="74"/>
      <c r="B35" s="69"/>
      <c r="D35" s="47"/>
      <c r="E35" s="159"/>
      <c r="F35" s="72"/>
      <c r="G35" s="72"/>
      <c r="H35" s="72"/>
      <c r="I35" s="47"/>
      <c r="J35" s="72"/>
    </row>
    <row r="36" spans="1:10" s="70" customFormat="1">
      <c r="A36" s="74"/>
      <c r="B36" s="69"/>
      <c r="D36" s="47"/>
      <c r="E36" s="159"/>
      <c r="F36" s="72"/>
      <c r="G36" s="72"/>
      <c r="H36" s="72"/>
      <c r="I36" s="47"/>
      <c r="J36" s="72"/>
    </row>
    <row r="37" spans="1:10" s="70" customFormat="1">
      <c r="A37" s="74"/>
      <c r="B37" s="69"/>
      <c r="D37" s="47"/>
      <c r="E37" s="159"/>
      <c r="F37" s="72"/>
      <c r="G37" s="72"/>
      <c r="H37" s="72"/>
      <c r="I37" s="47"/>
      <c r="J37" s="72"/>
    </row>
    <row r="38" spans="1:10" s="70" customFormat="1">
      <c r="A38" s="74"/>
      <c r="B38" s="69"/>
      <c r="D38" s="47"/>
      <c r="E38" s="159"/>
      <c r="F38" s="72"/>
      <c r="G38" s="72"/>
      <c r="H38" s="72"/>
      <c r="I38" s="47"/>
      <c r="J38" s="72"/>
    </row>
    <row r="39" spans="1:10" s="70" customFormat="1">
      <c r="A39" s="74"/>
      <c r="B39" s="69"/>
      <c r="D39" s="47"/>
      <c r="E39" s="159"/>
      <c r="F39" s="72"/>
      <c r="G39" s="72"/>
      <c r="H39" s="72"/>
      <c r="I39" s="47"/>
      <c r="J39" s="72"/>
    </row>
    <row r="40" spans="1:10" s="70" customFormat="1">
      <c r="A40" s="74"/>
      <c r="B40" s="69"/>
      <c r="D40" s="47"/>
      <c r="E40" s="159"/>
      <c r="F40" s="72"/>
      <c r="G40" s="72"/>
      <c r="H40" s="72"/>
      <c r="I40" s="47"/>
      <c r="J40" s="72"/>
    </row>
    <row r="41" spans="1:10" s="70" customFormat="1">
      <c r="A41" s="74"/>
      <c r="B41" s="69"/>
      <c r="D41" s="47"/>
      <c r="E41" s="159"/>
      <c r="F41" s="72"/>
      <c r="G41" s="72"/>
      <c r="H41" s="72"/>
      <c r="I41" s="47"/>
      <c r="J41" s="72"/>
    </row>
    <row r="42" spans="1:10" s="70" customFormat="1">
      <c r="A42" s="74"/>
      <c r="B42" s="69"/>
      <c r="D42" s="47"/>
      <c r="E42" s="159"/>
      <c r="F42" s="72"/>
      <c r="G42" s="72"/>
      <c r="H42" s="72"/>
      <c r="I42" s="47"/>
      <c r="J42" s="72"/>
    </row>
    <row r="43" spans="1:10" s="70" customFormat="1">
      <c r="A43" s="74"/>
      <c r="B43" s="69"/>
      <c r="D43" s="47"/>
      <c r="E43" s="159"/>
      <c r="F43" s="72"/>
      <c r="G43" s="72"/>
      <c r="H43" s="72"/>
      <c r="I43" s="47"/>
      <c r="J43" s="72"/>
    </row>
    <row r="44" spans="1:10" s="70" customFormat="1">
      <c r="A44" s="74"/>
      <c r="B44" s="69"/>
      <c r="D44" s="47"/>
      <c r="E44" s="159"/>
      <c r="F44" s="72"/>
      <c r="G44" s="72"/>
      <c r="H44" s="72"/>
      <c r="I44" s="47"/>
      <c r="J44" s="72"/>
    </row>
    <row r="45" spans="1:10" s="70" customFormat="1">
      <c r="A45" s="74"/>
      <c r="B45" s="69"/>
      <c r="D45" s="47"/>
      <c r="E45" s="159"/>
      <c r="F45" s="72"/>
      <c r="G45" s="72"/>
      <c r="H45" s="72"/>
      <c r="I45" s="47"/>
      <c r="J45" s="72"/>
    </row>
    <row r="46" spans="1:10" s="70" customFormat="1">
      <c r="A46" s="74"/>
      <c r="B46" s="69"/>
      <c r="D46" s="47"/>
      <c r="E46" s="159"/>
      <c r="F46" s="72"/>
      <c r="G46" s="72"/>
      <c r="H46" s="72"/>
      <c r="I46" s="47"/>
      <c r="J46" s="72"/>
    </row>
    <row r="47" spans="1:10" s="70" customFormat="1">
      <c r="A47" s="74"/>
      <c r="B47" s="69"/>
      <c r="D47" s="47"/>
      <c r="E47" s="159"/>
      <c r="F47" s="72"/>
      <c r="G47" s="72"/>
      <c r="H47" s="72"/>
      <c r="I47" s="47"/>
      <c r="J47" s="72"/>
    </row>
    <row r="48" spans="1:10" s="70" customFormat="1">
      <c r="A48" s="74"/>
      <c r="B48" s="69"/>
      <c r="D48" s="47"/>
      <c r="E48" s="159"/>
      <c r="F48" s="72"/>
      <c r="G48" s="72"/>
      <c r="H48" s="72"/>
      <c r="I48" s="47"/>
      <c r="J48" s="72"/>
    </row>
    <row r="49" spans="2:10" s="10" customFormat="1">
      <c r="B49" s="69"/>
      <c r="C49" s="70"/>
      <c r="D49" s="47"/>
      <c r="E49" s="159"/>
      <c r="F49" s="72"/>
      <c r="G49" s="72"/>
      <c r="H49" s="72"/>
      <c r="I49" s="47"/>
      <c r="J49" s="75"/>
    </row>
    <row r="50" spans="2:10" s="10" customFormat="1">
      <c r="B50" s="69"/>
      <c r="C50" s="70"/>
      <c r="D50" s="47"/>
      <c r="E50" s="159"/>
      <c r="F50" s="72"/>
      <c r="G50" s="72"/>
      <c r="H50" s="72"/>
      <c r="I50" s="47"/>
      <c r="J50" s="75"/>
    </row>
    <row r="51" spans="2:10" s="10" customFormat="1">
      <c r="B51" s="69"/>
      <c r="C51" s="70"/>
      <c r="D51" s="47"/>
      <c r="E51" s="159"/>
      <c r="F51" s="72"/>
      <c r="G51" s="72"/>
      <c r="H51" s="72"/>
      <c r="I51" s="47"/>
      <c r="J51" s="75"/>
    </row>
    <row r="52" spans="2:10" s="10" customFormat="1">
      <c r="B52" s="69"/>
      <c r="C52" s="70"/>
      <c r="D52" s="47"/>
      <c r="E52" s="159"/>
      <c r="F52" s="72"/>
      <c r="G52" s="72"/>
      <c r="H52" s="72"/>
      <c r="I52" s="47"/>
      <c r="J52" s="75"/>
    </row>
    <row r="53" spans="2:10" s="10" customFormat="1">
      <c r="B53" s="69"/>
      <c r="C53" s="70"/>
      <c r="D53" s="47"/>
      <c r="E53" s="71"/>
      <c r="F53" s="72"/>
      <c r="G53" s="72"/>
      <c r="H53" s="72"/>
      <c r="I53" s="47"/>
      <c r="J53" s="75"/>
    </row>
    <row r="54" spans="2:10" s="10" customFormat="1">
      <c r="B54" s="69"/>
      <c r="D54" s="41"/>
      <c r="E54" s="41"/>
      <c r="F54" s="75"/>
      <c r="G54" s="75"/>
      <c r="H54" s="75"/>
      <c r="I54" s="41"/>
      <c r="J54" s="75"/>
    </row>
    <row r="55" spans="2:10" s="10" customFormat="1">
      <c r="B55" s="69"/>
      <c r="D55" s="41"/>
      <c r="E55" s="41"/>
      <c r="F55" s="75"/>
      <c r="G55" s="75"/>
      <c r="H55" s="75"/>
      <c r="I55" s="41"/>
      <c r="J55" s="75"/>
    </row>
    <row r="56" spans="2:10" s="10" customFormat="1">
      <c r="B56" s="69"/>
      <c r="D56" s="41"/>
      <c r="E56" s="41"/>
      <c r="F56" s="41"/>
      <c r="G56" s="41"/>
      <c r="H56" s="41"/>
      <c r="I56" s="41"/>
      <c r="J56" s="75"/>
    </row>
    <row r="57" spans="2:10" s="10" customFormat="1">
      <c r="B57" s="69"/>
      <c r="D57" s="41"/>
      <c r="E57" s="41"/>
      <c r="F57" s="41"/>
      <c r="G57" s="41"/>
      <c r="H57" s="41"/>
      <c r="I57" s="41"/>
      <c r="J57" s="75"/>
    </row>
    <row r="58" spans="2:10" s="10" customFormat="1">
      <c r="B58" s="69"/>
      <c r="D58" s="41"/>
      <c r="E58" s="41"/>
      <c r="F58" s="41"/>
      <c r="G58" s="41"/>
      <c r="H58" s="41"/>
      <c r="I58" s="41"/>
    </row>
    <row r="59" spans="2:10" s="10" customFormat="1">
      <c r="B59" s="69"/>
      <c r="D59" s="41"/>
      <c r="E59" s="41"/>
      <c r="F59" s="41"/>
      <c r="G59" s="41"/>
      <c r="H59" s="41"/>
      <c r="I59" s="41"/>
    </row>
    <row r="60" spans="2:10" s="10" customFormat="1">
      <c r="B60" s="69"/>
      <c r="D60" s="41"/>
      <c r="E60" s="41"/>
      <c r="F60" s="41"/>
      <c r="G60" s="41"/>
      <c r="H60" s="41"/>
      <c r="I60" s="41"/>
    </row>
    <row r="61" spans="2:10" s="10" customFormat="1">
      <c r="B61" s="69"/>
      <c r="D61" s="41"/>
      <c r="E61" s="41"/>
      <c r="F61" s="41"/>
      <c r="G61" s="41"/>
      <c r="H61" s="41"/>
      <c r="I61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showZeros="0" topLeftCell="A4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4" s="6" customFormat="1">
      <c r="A1" s="1"/>
      <c r="B1" s="2"/>
      <c r="C1" s="3"/>
      <c r="D1" s="4"/>
      <c r="E1" s="5"/>
      <c r="F1" s="4"/>
      <c r="G1" s="4"/>
      <c r="H1" s="4"/>
      <c r="I1" s="4"/>
    </row>
    <row r="2" spans="1:14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4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4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4" s="7" customFormat="1" ht="18" customHeight="1">
      <c r="B5" s="360" t="s">
        <v>1</v>
      </c>
      <c r="C5" s="378" t="s">
        <v>35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4" s="7" customFormat="1" ht="18" customHeight="1">
      <c r="B6" s="361"/>
      <c r="C6" s="387" t="s">
        <v>903</v>
      </c>
      <c r="D6" s="388"/>
      <c r="E6" s="389"/>
      <c r="F6" s="370" t="s">
        <v>882</v>
      </c>
      <c r="G6" s="371"/>
      <c r="H6" s="371"/>
      <c r="I6" s="281"/>
    </row>
    <row r="7" spans="1:14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4" s="17" customFormat="1">
      <c r="A8" s="10"/>
      <c r="B8" s="18"/>
      <c r="C8" s="19"/>
      <c r="D8" s="20"/>
      <c r="E8" s="21"/>
      <c r="F8" s="20"/>
      <c r="G8" s="20"/>
      <c r="H8" s="20"/>
      <c r="I8" s="22"/>
      <c r="J8" s="16"/>
      <c r="K8" s="16"/>
    </row>
    <row r="9" spans="1:14" s="17" customFormat="1" ht="63" hidden="1">
      <c r="A9" s="10"/>
      <c r="B9" s="18">
        <v>1</v>
      </c>
      <c r="C9" s="19" t="s">
        <v>1003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4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4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4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4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4" s="17" customFormat="1" hidden="1">
      <c r="A14" s="10"/>
      <c r="B14" s="33"/>
      <c r="C14" s="34"/>
      <c r="D14" s="35"/>
      <c r="E14" s="36"/>
      <c r="F14" s="37"/>
      <c r="G14" s="37"/>
      <c r="H14" s="37"/>
      <c r="I14" s="37"/>
    </row>
    <row r="15" spans="1:14" s="17" customFormat="1" ht="47.25">
      <c r="A15" s="10"/>
      <c r="B15" s="125">
        <v>1</v>
      </c>
      <c r="C15" s="161" t="s">
        <v>867</v>
      </c>
      <c r="D15" s="114"/>
      <c r="E15" s="102"/>
      <c r="F15" s="120"/>
      <c r="G15" s="120"/>
      <c r="H15" s="40"/>
      <c r="I15" s="40"/>
    </row>
    <row r="16" spans="1:14" s="126" customFormat="1" ht="31.5">
      <c r="B16" s="108" t="s">
        <v>51</v>
      </c>
      <c r="C16" s="95" t="s">
        <v>812</v>
      </c>
      <c r="D16" s="99" t="s">
        <v>43</v>
      </c>
      <c r="E16" s="97">
        <v>1</v>
      </c>
      <c r="F16" s="98"/>
      <c r="G16" s="298"/>
      <c r="H16" s="40"/>
      <c r="I16" s="40">
        <f>ROUND(H16*E16,2)</f>
        <v>0</v>
      </c>
      <c r="J16" s="122"/>
      <c r="K16" s="306"/>
      <c r="L16" s="307"/>
      <c r="M16" s="121"/>
      <c r="N16" s="121"/>
    </row>
    <row r="17" spans="1:14" s="126" customFormat="1" ht="31.5">
      <c r="B17" s="108" t="s">
        <v>53</v>
      </c>
      <c r="C17" s="95" t="s">
        <v>813</v>
      </c>
      <c r="D17" s="99" t="s">
        <v>43</v>
      </c>
      <c r="E17" s="97">
        <v>1</v>
      </c>
      <c r="F17" s="98"/>
      <c r="G17" s="298"/>
      <c r="H17" s="40"/>
      <c r="I17" s="40">
        <f t="shared" ref="I17:I18" si="0">ROUND(H17*E17,2)</f>
        <v>0</v>
      </c>
      <c r="J17" s="122"/>
      <c r="K17" s="306"/>
      <c r="L17" s="307"/>
      <c r="M17" s="121"/>
      <c r="N17" s="121"/>
    </row>
    <row r="18" spans="1:14" s="126" customFormat="1" ht="31.5">
      <c r="B18" s="108" t="s">
        <v>60</v>
      </c>
      <c r="C18" s="95" t="s">
        <v>850</v>
      </c>
      <c r="D18" s="99" t="s">
        <v>43</v>
      </c>
      <c r="E18" s="97">
        <v>1</v>
      </c>
      <c r="F18" s="98"/>
      <c r="G18" s="298"/>
      <c r="H18" s="40"/>
      <c r="I18" s="40">
        <f t="shared" si="0"/>
        <v>0</v>
      </c>
      <c r="J18" s="122"/>
      <c r="K18" s="306"/>
      <c r="L18" s="307"/>
      <c r="M18" s="121"/>
      <c r="N18" s="121"/>
    </row>
    <row r="19" spans="1:14" s="17" customFormat="1">
      <c r="A19" s="10"/>
      <c r="B19" s="33"/>
      <c r="C19" s="34"/>
      <c r="D19" s="35"/>
      <c r="E19" s="39"/>
      <c r="F19" s="40"/>
      <c r="G19" s="40"/>
      <c r="H19" s="40"/>
      <c r="I19" s="40"/>
    </row>
    <row r="20" spans="1:14" s="17" customFormat="1">
      <c r="A20" s="10"/>
      <c r="B20" s="33"/>
      <c r="C20" s="50" t="s">
        <v>8</v>
      </c>
      <c r="D20" s="35"/>
      <c r="E20" s="39"/>
      <c r="F20" s="40"/>
      <c r="G20" s="40"/>
      <c r="H20" s="40"/>
      <c r="I20" s="61">
        <f>SUM(I16:I19)</f>
        <v>0</v>
      </c>
    </row>
    <row r="21" spans="1:14" s="17" customFormat="1">
      <c r="A21" s="10"/>
      <c r="B21" s="33"/>
      <c r="C21" s="34"/>
      <c r="D21" s="35"/>
      <c r="E21" s="39"/>
      <c r="F21" s="40"/>
      <c r="G21" s="40"/>
      <c r="H21" s="40"/>
      <c r="I21" s="40"/>
    </row>
    <row r="22" spans="1:14" s="17" customFormat="1">
      <c r="A22" s="10"/>
      <c r="B22" s="33"/>
      <c r="C22" s="34"/>
      <c r="D22" s="35"/>
      <c r="E22" s="39"/>
      <c r="F22" s="40"/>
      <c r="G22" s="40"/>
      <c r="H22" s="40"/>
      <c r="I22" s="40"/>
    </row>
    <row r="23" spans="1:14" s="10" customFormat="1">
      <c r="B23" s="33"/>
      <c r="C23" s="51" t="s">
        <v>7</v>
      </c>
      <c r="D23" s="66"/>
      <c r="E23" s="39"/>
      <c r="F23" s="40"/>
      <c r="G23" s="128"/>
      <c r="H23" s="46"/>
      <c r="I23" s="54">
        <f>SUM(I14:I22)/2</f>
        <v>0</v>
      </c>
    </row>
    <row r="24" spans="1:14" s="10" customFormat="1">
      <c r="B24" s="27"/>
      <c r="C24" s="67"/>
      <c r="D24" s="68"/>
      <c r="E24" s="30"/>
      <c r="F24" s="30"/>
      <c r="G24" s="30"/>
      <c r="H24" s="30"/>
      <c r="I24" s="30"/>
    </row>
    <row r="25" spans="1:14" s="10" customFormat="1">
      <c r="B25" s="69"/>
      <c r="C25" s="70"/>
      <c r="D25" s="47"/>
      <c r="E25" s="71"/>
      <c r="F25" s="72"/>
      <c r="G25" s="72"/>
      <c r="H25" s="72"/>
      <c r="I25" s="47"/>
    </row>
    <row r="26" spans="1:14" s="10" customFormat="1">
      <c r="B26" s="69"/>
      <c r="C26" s="70"/>
      <c r="D26" s="47"/>
      <c r="E26" s="71"/>
      <c r="F26" s="72"/>
      <c r="G26" s="72"/>
      <c r="H26" s="72"/>
      <c r="I26" s="73"/>
    </row>
    <row r="27" spans="1:14" s="10" customFormat="1">
      <c r="B27" s="69"/>
      <c r="C27" s="70"/>
      <c r="D27" s="47"/>
      <c r="E27" s="71"/>
      <c r="F27" s="72"/>
      <c r="G27" s="72"/>
      <c r="H27" s="72"/>
      <c r="I27" s="47"/>
    </row>
    <row r="28" spans="1:14" s="10" customFormat="1">
      <c r="B28" s="69"/>
      <c r="C28" s="70"/>
      <c r="D28" s="47"/>
      <c r="E28" s="71"/>
      <c r="F28" s="72"/>
      <c r="G28" s="72"/>
      <c r="H28" s="72"/>
      <c r="I28" s="47"/>
    </row>
    <row r="29" spans="1:14" s="10" customFormat="1">
      <c r="B29" s="69"/>
      <c r="C29" s="70"/>
      <c r="D29" s="47"/>
      <c r="E29" s="71"/>
      <c r="F29" s="72"/>
      <c r="G29" s="72"/>
      <c r="H29" s="72"/>
      <c r="I29" s="47"/>
    </row>
    <row r="30" spans="1:14" s="10" customFormat="1">
      <c r="B30" s="69"/>
      <c r="C30" s="70"/>
      <c r="D30" s="47"/>
      <c r="E30" s="71"/>
      <c r="F30" s="72"/>
      <c r="G30" s="72"/>
      <c r="H30" s="72"/>
      <c r="I30" s="47"/>
    </row>
    <row r="31" spans="1:14" s="10" customFormat="1">
      <c r="B31" s="69"/>
      <c r="C31" s="70"/>
      <c r="D31" s="47"/>
      <c r="E31" s="71"/>
      <c r="F31" s="72"/>
      <c r="G31" s="72"/>
      <c r="H31" s="72"/>
      <c r="I31" s="47"/>
    </row>
    <row r="32" spans="1:14" s="10" customFormat="1">
      <c r="B32" s="69"/>
      <c r="C32" s="70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C52" s="70"/>
      <c r="D52" s="47"/>
      <c r="E52" s="71"/>
      <c r="F52" s="72"/>
      <c r="G52" s="72"/>
      <c r="H52" s="72"/>
      <c r="I52" s="47"/>
    </row>
    <row r="53" spans="2:9" s="10" customFormat="1">
      <c r="B53" s="69"/>
      <c r="C53" s="70"/>
      <c r="D53" s="47"/>
      <c r="E53" s="71"/>
      <c r="F53" s="72"/>
      <c r="G53" s="72"/>
      <c r="H53" s="72"/>
      <c r="I53" s="47"/>
    </row>
    <row r="54" spans="2:9" s="10" customFormat="1">
      <c r="B54" s="69"/>
      <c r="D54" s="41"/>
      <c r="E54" s="41"/>
      <c r="F54" s="75"/>
      <c r="G54" s="75"/>
      <c r="H54" s="75"/>
      <c r="I54" s="41"/>
    </row>
    <row r="55" spans="2:9" s="10" customFormat="1">
      <c r="B55" s="69"/>
      <c r="D55" s="41"/>
      <c r="E55" s="41"/>
      <c r="F55" s="75"/>
      <c r="G55" s="75"/>
      <c r="H55" s="75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  <row r="60" spans="2:9" s="10" customFormat="1">
      <c r="B60" s="69"/>
      <c r="D60" s="41"/>
      <c r="E60" s="41"/>
      <c r="F60" s="41"/>
      <c r="G60" s="41"/>
      <c r="H60" s="41"/>
      <c r="I60" s="41"/>
    </row>
    <row r="61" spans="2:9" s="10" customFormat="1">
      <c r="B61" s="69"/>
      <c r="D61" s="41"/>
      <c r="E61" s="41"/>
      <c r="F61" s="41"/>
      <c r="G61" s="41"/>
      <c r="H61" s="41"/>
      <c r="I61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conditionalFormatting sqref="L16">
    <cfRule type="cellIs" dxfId="11" priority="5" stopIfTrue="1" operator="equal">
      <formula>"ERRO!"</formula>
    </cfRule>
    <cfRule type="cellIs" dxfId="10" priority="6" stopIfTrue="1" operator="equal">
      <formula>"OK!"</formula>
    </cfRule>
  </conditionalFormatting>
  <conditionalFormatting sqref="L17">
    <cfRule type="cellIs" dxfId="9" priority="3" stopIfTrue="1" operator="equal">
      <formula>"ERRO!"</formula>
    </cfRule>
    <cfRule type="cellIs" dxfId="8" priority="4" stopIfTrue="1" operator="equal">
      <formula>"OK!"</formula>
    </cfRule>
  </conditionalFormatting>
  <conditionalFormatting sqref="L18">
    <cfRule type="cellIs" dxfId="7" priority="1" stopIfTrue="1" operator="equal">
      <formula>"ERRO!"</formula>
    </cfRule>
    <cfRule type="cellIs" dxfId="6" priority="2" stopIfTrue="1" operator="equal">
      <formula>"OK!"</formula>
    </cfRule>
  </conditionalFormatting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showGridLines="0" showZeros="0" topLeftCell="A2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36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908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94.5" hidden="1">
      <c r="A9" s="10"/>
      <c r="B9" s="18">
        <v>1</v>
      </c>
      <c r="C9" s="19" t="s">
        <v>1008</v>
      </c>
      <c r="D9" s="20"/>
      <c r="E9" s="21"/>
      <c r="F9" s="20"/>
      <c r="G9" s="20"/>
      <c r="H9" s="20"/>
      <c r="I9" s="22">
        <f>I27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78.75">
      <c r="A15" s="10"/>
      <c r="B15" s="125">
        <v>1</v>
      </c>
      <c r="C15" s="258" t="s">
        <v>869</v>
      </c>
      <c r="D15" s="99"/>
      <c r="E15" s="98"/>
      <c r="F15" s="98"/>
      <c r="G15" s="98"/>
      <c r="H15" s="40"/>
      <c r="I15" s="40"/>
    </row>
    <row r="16" spans="1:11" s="17" customFormat="1" ht="31.5">
      <c r="A16" s="10"/>
      <c r="B16" s="105" t="s">
        <v>51</v>
      </c>
      <c r="C16" s="95" t="s">
        <v>814</v>
      </c>
      <c r="D16" s="99" t="s">
        <v>43</v>
      </c>
      <c r="E16" s="98">
        <v>1</v>
      </c>
      <c r="F16" s="98"/>
      <c r="G16" s="298"/>
      <c r="H16" s="40"/>
      <c r="I16" s="40">
        <f>ROUND(H16*E16,2)</f>
        <v>0</v>
      </c>
    </row>
    <row r="17" spans="1:9" s="17" customFormat="1" ht="31.5">
      <c r="A17" s="10"/>
      <c r="B17" s="105" t="s">
        <v>53</v>
      </c>
      <c r="C17" s="95" t="s">
        <v>851</v>
      </c>
      <c r="D17" s="99" t="s">
        <v>43</v>
      </c>
      <c r="E17" s="98">
        <v>1</v>
      </c>
      <c r="F17" s="98"/>
      <c r="G17" s="298"/>
      <c r="H17" s="40"/>
      <c r="I17" s="40">
        <f t="shared" ref="I17:I25" si="0">ROUND(H17*E17,2)</f>
        <v>0</v>
      </c>
    </row>
    <row r="18" spans="1:9" s="17" customFormat="1" ht="31.5">
      <c r="A18" s="10"/>
      <c r="B18" s="105" t="s">
        <v>60</v>
      </c>
      <c r="C18" s="95" t="s">
        <v>815</v>
      </c>
      <c r="D18" s="99" t="s">
        <v>43</v>
      </c>
      <c r="E18" s="98">
        <v>1</v>
      </c>
      <c r="F18" s="98"/>
      <c r="G18" s="298"/>
      <c r="H18" s="40"/>
      <c r="I18" s="40">
        <f t="shared" si="0"/>
        <v>0</v>
      </c>
    </row>
    <row r="19" spans="1:9" s="17" customFormat="1" ht="31.5">
      <c r="A19" s="10"/>
      <c r="B19" s="105" t="s">
        <v>61</v>
      </c>
      <c r="C19" s="95" t="s">
        <v>852</v>
      </c>
      <c r="D19" s="99" t="s">
        <v>43</v>
      </c>
      <c r="E19" s="98">
        <v>1</v>
      </c>
      <c r="F19" s="98"/>
      <c r="G19" s="298"/>
      <c r="H19" s="40"/>
      <c r="I19" s="40">
        <f t="shared" si="0"/>
        <v>0</v>
      </c>
    </row>
    <row r="20" spans="1:9" s="17" customFormat="1" ht="31.5">
      <c r="A20" s="10"/>
      <c r="B20" s="105" t="s">
        <v>62</v>
      </c>
      <c r="C20" s="95" t="s">
        <v>816</v>
      </c>
      <c r="D20" s="99" t="s">
        <v>43</v>
      </c>
      <c r="E20" s="98">
        <v>1</v>
      </c>
      <c r="F20" s="98"/>
      <c r="G20" s="298"/>
      <c r="H20" s="40"/>
      <c r="I20" s="40">
        <f t="shared" si="0"/>
        <v>0</v>
      </c>
    </row>
    <row r="21" spans="1:9" s="17" customFormat="1" ht="31.5">
      <c r="A21" s="10"/>
      <c r="B21" s="105" t="s">
        <v>63</v>
      </c>
      <c r="C21" s="95" t="s">
        <v>853</v>
      </c>
      <c r="D21" s="99" t="s">
        <v>43</v>
      </c>
      <c r="E21" s="98">
        <v>1</v>
      </c>
      <c r="F21" s="98"/>
      <c r="G21" s="298"/>
      <c r="H21" s="40"/>
      <c r="I21" s="40">
        <f t="shared" si="0"/>
        <v>0</v>
      </c>
    </row>
    <row r="22" spans="1:9" s="17" customFormat="1" ht="31.5">
      <c r="A22" s="10"/>
      <c r="B22" s="105" t="s">
        <v>895</v>
      </c>
      <c r="C22" s="95" t="s">
        <v>817</v>
      </c>
      <c r="D22" s="99" t="s">
        <v>43</v>
      </c>
      <c r="E22" s="98">
        <v>1</v>
      </c>
      <c r="F22" s="98"/>
      <c r="G22" s="298"/>
      <c r="H22" s="40"/>
      <c r="I22" s="40">
        <f t="shared" si="0"/>
        <v>0</v>
      </c>
    </row>
    <row r="23" spans="1:9" s="17" customFormat="1" ht="31.5">
      <c r="A23" s="10"/>
      <c r="B23" s="105" t="s">
        <v>905</v>
      </c>
      <c r="C23" s="95" t="s">
        <v>854</v>
      </c>
      <c r="D23" s="99" t="s">
        <v>43</v>
      </c>
      <c r="E23" s="98">
        <v>1</v>
      </c>
      <c r="F23" s="98"/>
      <c r="G23" s="298"/>
      <c r="H23" s="40"/>
      <c r="I23" s="40">
        <f t="shared" si="0"/>
        <v>0</v>
      </c>
    </row>
    <row r="24" spans="1:9" s="17" customFormat="1" ht="31.5">
      <c r="A24" s="10"/>
      <c r="B24" s="105" t="s">
        <v>906</v>
      </c>
      <c r="C24" s="95" t="s">
        <v>818</v>
      </c>
      <c r="D24" s="99" t="s">
        <v>43</v>
      </c>
      <c r="E24" s="98">
        <v>1</v>
      </c>
      <c r="F24" s="98"/>
      <c r="G24" s="298"/>
      <c r="H24" s="40"/>
      <c r="I24" s="40">
        <f t="shared" si="0"/>
        <v>0</v>
      </c>
    </row>
    <row r="25" spans="1:9" s="17" customFormat="1" ht="31.5">
      <c r="A25" s="10"/>
      <c r="B25" s="105" t="s">
        <v>907</v>
      </c>
      <c r="C25" s="95" t="s">
        <v>855</v>
      </c>
      <c r="D25" s="99" t="s">
        <v>43</v>
      </c>
      <c r="E25" s="98">
        <v>1</v>
      </c>
      <c r="F25" s="98"/>
      <c r="G25" s="298"/>
      <c r="H25" s="40"/>
      <c r="I25" s="40">
        <f t="shared" si="0"/>
        <v>0</v>
      </c>
    </row>
    <row r="26" spans="1:9" s="17" customFormat="1">
      <c r="A26" s="10"/>
      <c r="B26" s="108"/>
      <c r="C26" s="95"/>
      <c r="D26" s="99"/>
      <c r="E26" s="98"/>
      <c r="F26" s="98"/>
      <c r="G26" s="98"/>
      <c r="H26" s="40"/>
      <c r="I26" s="40"/>
    </row>
    <row r="27" spans="1:9" s="17" customFormat="1">
      <c r="A27" s="10"/>
      <c r="B27" s="105"/>
      <c r="C27" s="50" t="s">
        <v>8</v>
      </c>
      <c r="D27" s="99"/>
      <c r="E27" s="98"/>
      <c r="F27" s="98"/>
      <c r="G27" s="98"/>
      <c r="H27" s="40"/>
      <c r="I27" s="61">
        <f>SUM(I16:I26)</f>
        <v>0</v>
      </c>
    </row>
    <row r="28" spans="1:9" s="17" customFormat="1">
      <c r="A28" s="10"/>
      <c r="B28" s="105"/>
      <c r="C28" s="50"/>
      <c r="D28" s="99"/>
      <c r="E28" s="98"/>
      <c r="F28" s="98"/>
      <c r="G28" s="98"/>
      <c r="H28" s="40"/>
      <c r="I28" s="40"/>
    </row>
    <row r="29" spans="1:9" s="17" customFormat="1">
      <c r="A29" s="10"/>
      <c r="B29" s="33"/>
      <c r="C29" s="34"/>
      <c r="D29" s="35"/>
      <c r="E29" s="39"/>
      <c r="F29" s="40"/>
      <c r="G29" s="40"/>
      <c r="H29" s="40"/>
      <c r="I29" s="40"/>
    </row>
    <row r="30" spans="1:9" s="10" customFormat="1">
      <c r="B30" s="33"/>
      <c r="C30" s="51" t="s">
        <v>7</v>
      </c>
      <c r="D30" s="66"/>
      <c r="E30" s="39"/>
      <c r="F30" s="40"/>
      <c r="G30" s="128"/>
      <c r="H30" s="46"/>
      <c r="I30" s="54">
        <f>SUM(I14:I29)/2</f>
        <v>0</v>
      </c>
    </row>
    <row r="31" spans="1:9" s="10" customFormat="1">
      <c r="B31" s="27"/>
      <c r="C31" s="67"/>
      <c r="D31" s="68"/>
      <c r="E31" s="30"/>
      <c r="F31" s="30"/>
      <c r="G31" s="30"/>
      <c r="H31" s="30"/>
      <c r="I31" s="30"/>
    </row>
    <row r="32" spans="1:9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73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47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10" customFormat="1">
      <c r="B38" s="69"/>
      <c r="C38" s="70"/>
      <c r="D38" s="47"/>
      <c r="E38" s="71"/>
      <c r="F38" s="72"/>
      <c r="G38" s="72"/>
      <c r="H38" s="72"/>
      <c r="I38" s="47"/>
    </row>
    <row r="39" spans="1:9" s="10" customFormat="1">
      <c r="B39" s="69"/>
      <c r="C39" s="70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>
      <c r="B59" s="69"/>
      <c r="C59" s="70"/>
      <c r="D59" s="47"/>
      <c r="E59" s="71"/>
      <c r="F59" s="72"/>
      <c r="G59" s="72"/>
      <c r="H59" s="72"/>
      <c r="I59" s="47"/>
    </row>
    <row r="60" spans="1:9" s="10" customFormat="1">
      <c r="B60" s="69"/>
      <c r="C60" s="70"/>
      <c r="D60" s="47"/>
      <c r="E60" s="71"/>
      <c r="F60" s="72"/>
      <c r="G60" s="72"/>
      <c r="H60" s="72"/>
      <c r="I60" s="47"/>
    </row>
    <row r="61" spans="1:9" s="10" customFormat="1">
      <c r="B61" s="69"/>
      <c r="D61" s="41"/>
      <c r="E61" s="41"/>
      <c r="F61" s="75"/>
      <c r="G61" s="75"/>
      <c r="H61" s="75"/>
      <c r="I61" s="41"/>
    </row>
    <row r="62" spans="1:9" s="10" customFormat="1">
      <c r="B62" s="69"/>
      <c r="D62" s="41"/>
      <c r="E62" s="41"/>
      <c r="F62" s="75"/>
      <c r="G62" s="75"/>
      <c r="H62" s="75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  <row r="65" spans="2:9" s="10" customFormat="1">
      <c r="B65" s="69"/>
      <c r="D65" s="41"/>
      <c r="E65" s="41"/>
      <c r="F65" s="41"/>
      <c r="G65" s="41"/>
      <c r="H65" s="41"/>
      <c r="I65" s="41"/>
    </row>
    <row r="66" spans="2:9" s="10" customFormat="1">
      <c r="B66" s="69"/>
      <c r="D66" s="41"/>
      <c r="E66" s="41"/>
      <c r="F66" s="41"/>
      <c r="G66" s="41"/>
      <c r="H66" s="41"/>
      <c r="I66" s="41"/>
    </row>
    <row r="67" spans="2:9" s="10" customFormat="1">
      <c r="B67" s="69"/>
      <c r="D67" s="41"/>
      <c r="E67" s="41"/>
      <c r="F67" s="41"/>
      <c r="G67" s="41"/>
      <c r="H67" s="41"/>
      <c r="I67" s="41"/>
    </row>
    <row r="68" spans="2:9" s="10" customFormat="1">
      <c r="B68" s="69"/>
      <c r="D68" s="41"/>
      <c r="E68" s="41"/>
      <c r="F68" s="41"/>
      <c r="G68" s="41"/>
      <c r="H68" s="41"/>
      <c r="I68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1" s="7" customFormat="1" ht="18" customHeight="1">
      <c r="B5" s="360" t="s">
        <v>1</v>
      </c>
      <c r="C5" s="378" t="s">
        <v>39</v>
      </c>
      <c r="D5" s="379"/>
      <c r="E5" s="380"/>
      <c r="F5" s="368" t="s">
        <v>878</v>
      </c>
      <c r="G5" s="369"/>
      <c r="H5" s="369"/>
      <c r="I5" s="280"/>
      <c r="J5" s="8"/>
    </row>
    <row r="6" spans="1:11" s="7" customFormat="1" ht="18" customHeight="1">
      <c r="B6" s="361"/>
      <c r="C6" s="387" t="s">
        <v>913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110.25" hidden="1">
      <c r="A9" s="10"/>
      <c r="B9" s="18">
        <v>1</v>
      </c>
      <c r="C9" s="19" t="s">
        <v>1013</v>
      </c>
      <c r="D9" s="20"/>
      <c r="E9" s="21"/>
      <c r="F9" s="20"/>
      <c r="G9" s="20"/>
      <c r="H9" s="20"/>
      <c r="I9" s="22">
        <f>I32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78.75">
      <c r="A15" s="10"/>
      <c r="B15" s="125">
        <v>1</v>
      </c>
      <c r="C15" s="258" t="s">
        <v>870</v>
      </c>
      <c r="D15" s="99"/>
      <c r="E15" s="98"/>
      <c r="F15" s="98"/>
      <c r="G15" s="98"/>
      <c r="H15" s="40"/>
      <c r="I15" s="40"/>
    </row>
    <row r="16" spans="1:11" s="17" customFormat="1" ht="31.5">
      <c r="A16" s="10"/>
      <c r="B16" s="105" t="s">
        <v>51</v>
      </c>
      <c r="C16" s="95" t="s">
        <v>831</v>
      </c>
      <c r="D16" s="99" t="s">
        <v>43</v>
      </c>
      <c r="E16" s="98">
        <v>1</v>
      </c>
      <c r="F16" s="98"/>
      <c r="G16" s="298"/>
      <c r="H16" s="40"/>
      <c r="I16" s="40">
        <f>ROUND(H16*E16,2)</f>
        <v>0</v>
      </c>
    </row>
    <row r="17" spans="1:9" s="17" customFormat="1" ht="31.5">
      <c r="A17" s="10"/>
      <c r="B17" s="105" t="s">
        <v>53</v>
      </c>
      <c r="C17" s="95" t="s">
        <v>832</v>
      </c>
      <c r="D17" s="99" t="s">
        <v>43</v>
      </c>
      <c r="E17" s="98">
        <v>1</v>
      </c>
      <c r="F17" s="98"/>
      <c r="G17" s="298"/>
      <c r="H17" s="40"/>
      <c r="I17" s="40">
        <f t="shared" ref="I17:I30" si="0">ROUND(H17*E17,2)</f>
        <v>0</v>
      </c>
    </row>
    <row r="18" spans="1:9" s="17" customFormat="1" ht="31.5">
      <c r="A18" s="10"/>
      <c r="B18" s="105" t="s">
        <v>60</v>
      </c>
      <c r="C18" s="95" t="s">
        <v>833</v>
      </c>
      <c r="D18" s="99" t="s">
        <v>43</v>
      </c>
      <c r="E18" s="98">
        <v>1</v>
      </c>
      <c r="F18" s="98"/>
      <c r="G18" s="298"/>
      <c r="H18" s="40"/>
      <c r="I18" s="40">
        <f t="shared" si="0"/>
        <v>0</v>
      </c>
    </row>
    <row r="19" spans="1:9" s="17" customFormat="1" ht="31.5">
      <c r="A19" s="10"/>
      <c r="B19" s="105" t="s">
        <v>61</v>
      </c>
      <c r="C19" s="95" t="s">
        <v>834</v>
      </c>
      <c r="D19" s="99" t="s">
        <v>43</v>
      </c>
      <c r="E19" s="98">
        <v>1</v>
      </c>
      <c r="F19" s="98"/>
      <c r="G19" s="298"/>
      <c r="H19" s="40"/>
      <c r="I19" s="40">
        <f t="shared" si="0"/>
        <v>0</v>
      </c>
    </row>
    <row r="20" spans="1:9" s="17" customFormat="1" ht="31.5">
      <c r="A20" s="10"/>
      <c r="B20" s="105" t="s">
        <v>62</v>
      </c>
      <c r="C20" s="95" t="s">
        <v>835</v>
      </c>
      <c r="D20" s="99" t="s">
        <v>43</v>
      </c>
      <c r="E20" s="98">
        <v>1</v>
      </c>
      <c r="F20" s="98"/>
      <c r="G20" s="298"/>
      <c r="H20" s="40"/>
      <c r="I20" s="40">
        <f t="shared" si="0"/>
        <v>0</v>
      </c>
    </row>
    <row r="21" spans="1:9" s="17" customFormat="1" ht="31.5">
      <c r="A21" s="10"/>
      <c r="B21" s="105" t="s">
        <v>63</v>
      </c>
      <c r="C21" s="95" t="s">
        <v>836</v>
      </c>
      <c r="D21" s="99" t="s">
        <v>43</v>
      </c>
      <c r="E21" s="98">
        <v>1</v>
      </c>
      <c r="F21" s="98"/>
      <c r="G21" s="298"/>
      <c r="H21" s="40"/>
      <c r="I21" s="40">
        <f t="shared" si="0"/>
        <v>0</v>
      </c>
    </row>
    <row r="22" spans="1:9" s="17" customFormat="1" ht="31.5">
      <c r="A22" s="10"/>
      <c r="B22" s="105" t="s">
        <v>895</v>
      </c>
      <c r="C22" s="95" t="s">
        <v>837</v>
      </c>
      <c r="D22" s="99" t="s">
        <v>43</v>
      </c>
      <c r="E22" s="98">
        <v>1</v>
      </c>
      <c r="F22" s="98"/>
      <c r="G22" s="298"/>
      <c r="H22" s="40"/>
      <c r="I22" s="40">
        <f t="shared" si="0"/>
        <v>0</v>
      </c>
    </row>
    <row r="23" spans="1:9" s="17" customFormat="1" ht="31.5">
      <c r="A23" s="10"/>
      <c r="B23" s="105" t="s">
        <v>905</v>
      </c>
      <c r="C23" s="95" t="s">
        <v>838</v>
      </c>
      <c r="D23" s="99" t="s">
        <v>43</v>
      </c>
      <c r="E23" s="98">
        <v>1</v>
      </c>
      <c r="F23" s="98"/>
      <c r="G23" s="298"/>
      <c r="H23" s="40"/>
      <c r="I23" s="40">
        <f t="shared" si="0"/>
        <v>0</v>
      </c>
    </row>
    <row r="24" spans="1:9" s="17" customFormat="1" ht="31.5">
      <c r="A24" s="10"/>
      <c r="B24" s="105" t="s">
        <v>906</v>
      </c>
      <c r="C24" s="95" t="s">
        <v>839</v>
      </c>
      <c r="D24" s="99" t="s">
        <v>43</v>
      </c>
      <c r="E24" s="98">
        <v>1</v>
      </c>
      <c r="F24" s="98"/>
      <c r="G24" s="298"/>
      <c r="H24" s="40"/>
      <c r="I24" s="40">
        <f t="shared" si="0"/>
        <v>0</v>
      </c>
    </row>
    <row r="25" spans="1:9" s="17" customFormat="1" ht="31.5">
      <c r="A25" s="10"/>
      <c r="B25" s="105" t="s">
        <v>907</v>
      </c>
      <c r="C25" s="95" t="s">
        <v>840</v>
      </c>
      <c r="D25" s="99" t="s">
        <v>43</v>
      </c>
      <c r="E25" s="98">
        <v>1</v>
      </c>
      <c r="F25" s="98"/>
      <c r="G25" s="298"/>
      <c r="H25" s="40"/>
      <c r="I25" s="40">
        <f t="shared" si="0"/>
        <v>0</v>
      </c>
    </row>
    <row r="26" spans="1:9" s="17" customFormat="1" ht="31.5">
      <c r="A26" s="10"/>
      <c r="B26" s="105" t="s">
        <v>914</v>
      </c>
      <c r="C26" s="95" t="s">
        <v>841</v>
      </c>
      <c r="D26" s="99" t="s">
        <v>43</v>
      </c>
      <c r="E26" s="98">
        <v>1</v>
      </c>
      <c r="F26" s="98"/>
      <c r="G26" s="298"/>
      <c r="H26" s="40"/>
      <c r="I26" s="40">
        <f t="shared" si="0"/>
        <v>0</v>
      </c>
    </row>
    <row r="27" spans="1:9" s="17" customFormat="1" ht="31.5">
      <c r="A27" s="10"/>
      <c r="B27" s="105" t="s">
        <v>915</v>
      </c>
      <c r="C27" s="95" t="s">
        <v>842</v>
      </c>
      <c r="D27" s="99" t="s">
        <v>43</v>
      </c>
      <c r="E27" s="98">
        <v>1</v>
      </c>
      <c r="F27" s="98"/>
      <c r="G27" s="298"/>
      <c r="H27" s="40"/>
      <c r="I27" s="40">
        <f t="shared" si="0"/>
        <v>0</v>
      </c>
    </row>
    <row r="28" spans="1:9" s="17" customFormat="1" ht="31.5">
      <c r="A28" s="10"/>
      <c r="B28" s="105" t="s">
        <v>916</v>
      </c>
      <c r="C28" s="95" t="s">
        <v>843</v>
      </c>
      <c r="D28" s="99" t="s">
        <v>43</v>
      </c>
      <c r="E28" s="98">
        <v>1</v>
      </c>
      <c r="F28" s="98"/>
      <c r="G28" s="298"/>
      <c r="H28" s="40"/>
      <c r="I28" s="40">
        <f t="shared" si="0"/>
        <v>0</v>
      </c>
    </row>
    <row r="29" spans="1:9" s="17" customFormat="1" ht="31.5">
      <c r="A29" s="10"/>
      <c r="B29" s="105" t="s">
        <v>917</v>
      </c>
      <c r="C29" s="95" t="s">
        <v>844</v>
      </c>
      <c r="D29" s="99" t="s">
        <v>43</v>
      </c>
      <c r="E29" s="98">
        <v>1</v>
      </c>
      <c r="F29" s="98"/>
      <c r="G29" s="298"/>
      <c r="H29" s="40"/>
      <c r="I29" s="40">
        <f t="shared" si="0"/>
        <v>0</v>
      </c>
    </row>
    <row r="30" spans="1:9" s="17" customFormat="1" ht="31.5">
      <c r="A30" s="10"/>
      <c r="B30" s="105" t="s">
        <v>918</v>
      </c>
      <c r="C30" s="95" t="s">
        <v>845</v>
      </c>
      <c r="D30" s="99" t="s">
        <v>43</v>
      </c>
      <c r="E30" s="98">
        <v>1</v>
      </c>
      <c r="F30" s="98"/>
      <c r="G30" s="298"/>
      <c r="H30" s="40"/>
      <c r="I30" s="40">
        <f t="shared" si="0"/>
        <v>0</v>
      </c>
    </row>
    <row r="31" spans="1:9" s="17" customFormat="1">
      <c r="A31" s="10"/>
      <c r="B31" s="108"/>
      <c r="C31" s="95"/>
      <c r="D31" s="99"/>
      <c r="E31" s="98"/>
      <c r="F31" s="98"/>
      <c r="G31" s="98"/>
      <c r="H31" s="40"/>
      <c r="I31" s="40"/>
    </row>
    <row r="32" spans="1:9" s="17" customFormat="1">
      <c r="A32" s="10"/>
      <c r="B32" s="105"/>
      <c r="C32" s="50" t="s">
        <v>8</v>
      </c>
      <c r="D32" s="99"/>
      <c r="E32" s="98"/>
      <c r="F32" s="98"/>
      <c r="G32" s="98"/>
      <c r="H32" s="40"/>
      <c r="I32" s="61">
        <f>SUM(I16:I31)</f>
        <v>0</v>
      </c>
    </row>
    <row r="33" spans="1:9" s="17" customFormat="1">
      <c r="A33" s="10"/>
      <c r="B33" s="105"/>
      <c r="C33" s="50"/>
      <c r="D33" s="99"/>
      <c r="E33" s="98"/>
      <c r="F33" s="98"/>
      <c r="G33" s="98"/>
      <c r="H33" s="40"/>
      <c r="I33" s="40"/>
    </row>
    <row r="34" spans="1:9" s="17" customFormat="1">
      <c r="A34" s="10"/>
      <c r="B34" s="33"/>
      <c r="C34" s="34"/>
      <c r="D34" s="35"/>
      <c r="E34" s="39"/>
      <c r="F34" s="40"/>
      <c r="G34" s="40"/>
      <c r="H34" s="40"/>
      <c r="I34" s="40"/>
    </row>
    <row r="35" spans="1:9" s="10" customFormat="1">
      <c r="B35" s="33"/>
      <c r="C35" s="51" t="s">
        <v>7</v>
      </c>
      <c r="D35" s="66"/>
      <c r="E35" s="39"/>
      <c r="F35" s="40"/>
      <c r="G35" s="128"/>
      <c r="H35" s="46"/>
      <c r="I35" s="54">
        <f>SUM(I14:I34)/2</f>
        <v>0</v>
      </c>
    </row>
    <row r="36" spans="1:9" s="10" customFormat="1">
      <c r="B36" s="27"/>
      <c r="C36" s="67"/>
      <c r="D36" s="68"/>
      <c r="E36" s="30"/>
      <c r="F36" s="30"/>
      <c r="G36" s="30"/>
      <c r="H36" s="30"/>
      <c r="I36" s="30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10" customFormat="1">
      <c r="B38" s="69"/>
      <c r="C38" s="70"/>
      <c r="D38" s="47"/>
      <c r="E38" s="71"/>
      <c r="F38" s="72"/>
      <c r="G38" s="72"/>
      <c r="H38" s="72"/>
      <c r="I38" s="73"/>
    </row>
    <row r="39" spans="1:9" s="10" customFormat="1">
      <c r="B39" s="69"/>
      <c r="C39" s="70"/>
      <c r="D39" s="47"/>
      <c r="E39" s="71"/>
      <c r="F39" s="72"/>
      <c r="G39" s="72"/>
      <c r="H39" s="72"/>
      <c r="I39" s="47"/>
    </row>
    <row r="40" spans="1:9" s="10" customFormat="1">
      <c r="B40" s="69"/>
      <c r="C40" s="70"/>
      <c r="D40" s="47"/>
      <c r="E40" s="71"/>
      <c r="F40" s="72"/>
      <c r="G40" s="72"/>
      <c r="H40" s="72"/>
      <c r="I40" s="47"/>
    </row>
    <row r="41" spans="1:9" s="10" customFormat="1">
      <c r="B41" s="69"/>
      <c r="C41" s="70"/>
      <c r="D41" s="47"/>
      <c r="E41" s="71"/>
      <c r="F41" s="72"/>
      <c r="G41" s="72"/>
      <c r="H41" s="72"/>
      <c r="I41" s="47"/>
    </row>
    <row r="42" spans="1:9" s="10" customFormat="1">
      <c r="B42" s="69"/>
      <c r="C42" s="70"/>
      <c r="D42" s="47"/>
      <c r="E42" s="71"/>
      <c r="F42" s="72"/>
      <c r="G42" s="72"/>
      <c r="H42" s="72"/>
      <c r="I42" s="47"/>
    </row>
    <row r="43" spans="1:9" s="10" customFormat="1">
      <c r="B43" s="69"/>
      <c r="C43" s="70"/>
      <c r="D43" s="47"/>
      <c r="E43" s="71"/>
      <c r="F43" s="72"/>
      <c r="G43" s="72"/>
      <c r="H43" s="72"/>
      <c r="I43" s="47"/>
    </row>
    <row r="44" spans="1:9" s="10" customFormat="1">
      <c r="B44" s="69"/>
      <c r="C44" s="70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70" customFormat="1">
      <c r="A54" s="74"/>
      <c r="B54" s="69"/>
      <c r="D54" s="47"/>
      <c r="E54" s="71"/>
      <c r="F54" s="72"/>
      <c r="G54" s="72"/>
      <c r="H54" s="72"/>
      <c r="I54" s="47"/>
    </row>
    <row r="55" spans="1:9" s="70" customFormat="1">
      <c r="A55" s="74"/>
      <c r="B55" s="69"/>
      <c r="D55" s="47"/>
      <c r="E55" s="71"/>
      <c r="F55" s="72"/>
      <c r="G55" s="72"/>
      <c r="H55" s="72"/>
      <c r="I55" s="47"/>
    </row>
    <row r="56" spans="1:9" s="70" customFormat="1">
      <c r="A56" s="74"/>
      <c r="B56" s="69"/>
      <c r="D56" s="47"/>
      <c r="E56" s="71"/>
      <c r="F56" s="72"/>
      <c r="G56" s="72"/>
      <c r="H56" s="72"/>
      <c r="I56" s="47"/>
    </row>
    <row r="57" spans="1:9" s="70" customFormat="1">
      <c r="A57" s="74"/>
      <c r="B57" s="69"/>
      <c r="D57" s="47"/>
      <c r="E57" s="71"/>
      <c r="F57" s="72"/>
      <c r="G57" s="72"/>
      <c r="H57" s="72"/>
      <c r="I57" s="47"/>
    </row>
    <row r="58" spans="1:9" s="70" customFormat="1">
      <c r="A58" s="74"/>
      <c r="B58" s="69"/>
      <c r="D58" s="47"/>
      <c r="E58" s="71"/>
      <c r="F58" s="72"/>
      <c r="G58" s="72"/>
      <c r="H58" s="72"/>
      <c r="I58" s="47"/>
    </row>
    <row r="59" spans="1:9" s="70" customFormat="1">
      <c r="A59" s="74"/>
      <c r="B59" s="69"/>
      <c r="D59" s="47"/>
      <c r="E59" s="71"/>
      <c r="F59" s="72"/>
      <c r="G59" s="72"/>
      <c r="H59" s="72"/>
      <c r="I59" s="47"/>
    </row>
    <row r="60" spans="1:9" s="70" customFormat="1">
      <c r="A60" s="74"/>
      <c r="B60" s="69"/>
      <c r="D60" s="47"/>
      <c r="E60" s="71"/>
      <c r="F60" s="72"/>
      <c r="G60" s="72"/>
      <c r="H60" s="72"/>
      <c r="I60" s="47"/>
    </row>
    <row r="61" spans="1:9" s="10" customFormat="1">
      <c r="B61" s="69"/>
      <c r="C61" s="70"/>
      <c r="D61" s="47"/>
      <c r="E61" s="71"/>
      <c r="F61" s="72"/>
      <c r="G61" s="72"/>
      <c r="H61" s="72"/>
      <c r="I61" s="47"/>
    </row>
    <row r="62" spans="1:9" s="10" customFormat="1">
      <c r="B62" s="69"/>
      <c r="C62" s="70"/>
      <c r="D62" s="47"/>
      <c r="E62" s="71"/>
      <c r="F62" s="72"/>
      <c r="G62" s="72"/>
      <c r="H62" s="72"/>
      <c r="I62" s="47"/>
    </row>
    <row r="63" spans="1:9" s="10" customFormat="1">
      <c r="B63" s="69"/>
      <c r="C63" s="70"/>
      <c r="D63" s="47"/>
      <c r="E63" s="71"/>
      <c r="F63" s="72"/>
      <c r="G63" s="72"/>
      <c r="H63" s="72"/>
      <c r="I63" s="47"/>
    </row>
    <row r="64" spans="1:9" s="10" customFormat="1">
      <c r="B64" s="69"/>
      <c r="C64" s="70"/>
      <c r="D64" s="47"/>
      <c r="E64" s="71"/>
      <c r="F64" s="72"/>
      <c r="G64" s="72"/>
      <c r="H64" s="72"/>
      <c r="I64" s="47"/>
    </row>
    <row r="65" spans="2:9" s="10" customFormat="1">
      <c r="B65" s="69"/>
      <c r="C65" s="70"/>
      <c r="D65" s="47"/>
      <c r="E65" s="71"/>
      <c r="F65" s="72"/>
      <c r="G65" s="72"/>
      <c r="H65" s="72"/>
      <c r="I65" s="47"/>
    </row>
    <row r="66" spans="2:9" s="10" customFormat="1">
      <c r="B66" s="69"/>
      <c r="D66" s="41"/>
      <c r="E66" s="41"/>
      <c r="F66" s="75"/>
      <c r="G66" s="75"/>
      <c r="H66" s="75"/>
      <c r="I66" s="41"/>
    </row>
    <row r="67" spans="2:9" s="10" customFormat="1">
      <c r="B67" s="69"/>
      <c r="D67" s="41"/>
      <c r="E67" s="41"/>
      <c r="F67" s="75"/>
      <c r="G67" s="75"/>
      <c r="H67" s="75"/>
      <c r="I67" s="41"/>
    </row>
    <row r="68" spans="2:9" s="10" customFormat="1">
      <c r="B68" s="69"/>
      <c r="D68" s="41"/>
      <c r="E68" s="41"/>
      <c r="F68" s="41"/>
      <c r="G68" s="41"/>
      <c r="H68" s="41"/>
      <c r="I68" s="41"/>
    </row>
    <row r="69" spans="2:9" s="10" customFormat="1">
      <c r="B69" s="69"/>
      <c r="D69" s="41"/>
      <c r="E69" s="41"/>
      <c r="F69" s="41"/>
      <c r="G69" s="41"/>
      <c r="H69" s="41"/>
      <c r="I69" s="41"/>
    </row>
    <row r="70" spans="2:9" s="10" customFormat="1">
      <c r="B70" s="69"/>
      <c r="D70" s="41"/>
      <c r="E70" s="41"/>
      <c r="F70" s="41"/>
      <c r="G70" s="41"/>
      <c r="H70" s="41"/>
      <c r="I70" s="41"/>
    </row>
    <row r="71" spans="2:9" s="10" customFormat="1">
      <c r="B71" s="69"/>
      <c r="D71" s="41"/>
      <c r="E71" s="41"/>
      <c r="F71" s="41"/>
      <c r="G71" s="41"/>
      <c r="H71" s="41"/>
      <c r="I71" s="41"/>
    </row>
    <row r="72" spans="2:9" s="10" customFormat="1">
      <c r="B72" s="69"/>
      <c r="D72" s="41"/>
      <c r="E72" s="41"/>
      <c r="F72" s="41"/>
      <c r="G72" s="41"/>
      <c r="H72" s="41"/>
      <c r="I72" s="41"/>
    </row>
    <row r="73" spans="2:9" s="10" customFormat="1">
      <c r="B73" s="69"/>
      <c r="D73" s="41"/>
      <c r="E73" s="41"/>
      <c r="F73" s="41"/>
      <c r="G73" s="41"/>
      <c r="H73" s="41"/>
      <c r="I73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showGridLines="0" showZeros="0" zoomScaleNormal="100" zoomScaleSheetLayoutView="100" workbookViewId="0">
      <selection activeCell="F18" sqref="F18:H23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9.140625" style="1"/>
    <col min="11" max="11" width="9.140625" style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29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 ht="63">
      <c r="A9" s="10"/>
      <c r="B9" s="18">
        <v>1</v>
      </c>
      <c r="C9" s="19" t="s">
        <v>988</v>
      </c>
      <c r="D9" s="20"/>
      <c r="E9" s="21"/>
      <c r="F9" s="20"/>
      <c r="G9" s="20"/>
      <c r="H9" s="20"/>
      <c r="I9" s="22">
        <f>I20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63">
      <c r="A11" s="10"/>
      <c r="B11" s="18">
        <v>2</v>
      </c>
      <c r="C11" s="19" t="s">
        <v>989</v>
      </c>
      <c r="D11" s="20"/>
      <c r="E11" s="21"/>
      <c r="F11" s="20"/>
      <c r="G11" s="20"/>
      <c r="H11" s="20"/>
      <c r="I11" s="22">
        <f>I25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/>
      <c r="C13" s="19"/>
      <c r="D13" s="20"/>
      <c r="E13" s="21"/>
      <c r="F13" s="20"/>
      <c r="G13" s="20"/>
      <c r="H13" s="20"/>
      <c r="I13" s="22"/>
      <c r="J13" s="16"/>
      <c r="K13" s="16"/>
    </row>
    <row r="14" spans="1:11" s="17" customFormat="1">
      <c r="A14" s="10"/>
      <c r="B14" s="23"/>
      <c r="C14" s="24" t="s">
        <v>7</v>
      </c>
      <c r="D14" s="24"/>
      <c r="E14" s="25"/>
      <c r="F14" s="24"/>
      <c r="G14" s="24"/>
      <c r="H14" s="24"/>
      <c r="I14" s="26">
        <f>SUM(I8:I13)</f>
        <v>0</v>
      </c>
    </row>
    <row r="15" spans="1:11" s="17" customFormat="1">
      <c r="A15" s="10"/>
      <c r="B15" s="27"/>
      <c r="C15" s="28"/>
      <c r="D15" s="29"/>
      <c r="E15" s="30"/>
      <c r="F15" s="31"/>
      <c r="G15" s="31"/>
      <c r="H15" s="31"/>
      <c r="I15" s="32"/>
    </row>
    <row r="16" spans="1:11" s="17" customFormat="1">
      <c r="A16" s="10"/>
      <c r="B16" s="33"/>
      <c r="C16" s="34"/>
      <c r="D16" s="35"/>
      <c r="E16" s="36"/>
      <c r="F16" s="37"/>
      <c r="G16" s="37"/>
      <c r="H16" s="37"/>
      <c r="I16" s="37"/>
    </row>
    <row r="17" spans="1:9" s="17" customFormat="1" ht="47.25">
      <c r="A17" s="10"/>
      <c r="B17" s="125">
        <v>1</v>
      </c>
      <c r="C17" s="161" t="s">
        <v>865</v>
      </c>
      <c r="D17" s="114"/>
      <c r="E17" s="102"/>
      <c r="F17" s="120"/>
      <c r="G17" s="120"/>
      <c r="H17" s="40"/>
      <c r="I17" s="40"/>
    </row>
    <row r="18" spans="1:9" s="17" customFormat="1">
      <c r="A18" s="10"/>
      <c r="B18" s="99" t="s">
        <v>51</v>
      </c>
      <c r="C18" s="95" t="s">
        <v>890</v>
      </c>
      <c r="D18" s="99" t="s">
        <v>711</v>
      </c>
      <c r="E18" s="97">
        <v>1</v>
      </c>
      <c r="F18" s="98"/>
      <c r="G18" s="286"/>
      <c r="H18" s="40"/>
      <c r="I18" s="40">
        <f>ROUND(H18*E18,2)</f>
        <v>0</v>
      </c>
    </row>
    <row r="19" spans="1:9" s="17" customFormat="1">
      <c r="A19" s="10"/>
      <c r="B19" s="99"/>
      <c r="C19" s="157"/>
      <c r="D19" s="99"/>
      <c r="E19" s="98"/>
      <c r="F19" s="98"/>
      <c r="G19" s="98"/>
      <c r="H19" s="40"/>
      <c r="I19" s="40">
        <f>ROUND(H19*E19,2)</f>
        <v>0</v>
      </c>
    </row>
    <row r="20" spans="1:9" s="17" customFormat="1">
      <c r="A20" s="10"/>
      <c r="B20" s="99"/>
      <c r="C20" s="50" t="s">
        <v>8</v>
      </c>
      <c r="D20" s="99"/>
      <c r="E20" s="98"/>
      <c r="F20" s="98"/>
      <c r="G20" s="98"/>
      <c r="H20" s="40"/>
      <c r="I20" s="61">
        <f>SUM(I18:I19)</f>
        <v>0</v>
      </c>
    </row>
    <row r="21" spans="1:9" s="17" customFormat="1">
      <c r="A21" s="10"/>
      <c r="B21" s="99"/>
      <c r="C21" s="95"/>
      <c r="D21" s="99"/>
      <c r="E21" s="97"/>
      <c r="F21" s="98"/>
      <c r="G21" s="98"/>
      <c r="H21" s="40"/>
      <c r="I21" s="40"/>
    </row>
    <row r="22" spans="1:9" s="17" customFormat="1" ht="47.25">
      <c r="A22" s="10"/>
      <c r="B22" s="125">
        <v>2</v>
      </c>
      <c r="C22" s="161" t="s">
        <v>864</v>
      </c>
      <c r="D22" s="114"/>
      <c r="E22" s="102"/>
      <c r="F22" s="120"/>
      <c r="G22" s="120"/>
      <c r="H22" s="40"/>
      <c r="I22" s="40"/>
    </row>
    <row r="23" spans="1:9" s="17" customFormat="1">
      <c r="A23" s="10"/>
      <c r="B23" s="99" t="s">
        <v>55</v>
      </c>
      <c r="C23" s="95" t="s">
        <v>890</v>
      </c>
      <c r="D23" s="99" t="s">
        <v>711</v>
      </c>
      <c r="E23" s="97">
        <v>1</v>
      </c>
      <c r="F23" s="98"/>
      <c r="G23" s="286"/>
      <c r="H23" s="40"/>
      <c r="I23" s="40">
        <f>ROUND(H23*E23,2)</f>
        <v>0</v>
      </c>
    </row>
    <row r="24" spans="1:9" s="17" customFormat="1">
      <c r="A24" s="10"/>
      <c r="B24" s="99"/>
      <c r="C24" s="157"/>
      <c r="D24" s="99"/>
      <c r="E24" s="98"/>
      <c r="F24" s="149"/>
      <c r="G24" s="149"/>
      <c r="H24" s="40"/>
      <c r="I24" s="40">
        <f>ROUND(H24*E24,2)</f>
        <v>0</v>
      </c>
    </row>
    <row r="25" spans="1:9" s="17" customFormat="1">
      <c r="A25" s="10"/>
      <c r="B25" s="99"/>
      <c r="C25" s="50" t="s">
        <v>10</v>
      </c>
      <c r="D25" s="99"/>
      <c r="E25" s="97"/>
      <c r="F25" s="149"/>
      <c r="G25" s="149"/>
      <c r="H25" s="40"/>
      <c r="I25" s="61">
        <f>SUM(I23:I24)</f>
        <v>0</v>
      </c>
    </row>
    <row r="26" spans="1:9" s="17" customFormat="1">
      <c r="A26" s="10"/>
      <c r="B26" s="99"/>
      <c r="C26" s="50"/>
      <c r="D26" s="99"/>
      <c r="E26" s="97"/>
      <c r="F26" s="149"/>
      <c r="G26" s="149"/>
      <c r="H26" s="40"/>
      <c r="I26" s="61"/>
    </row>
    <row r="27" spans="1:9" s="10" customFormat="1">
      <c r="B27" s="33"/>
      <c r="C27" s="51"/>
      <c r="D27" s="66"/>
      <c r="E27" s="39"/>
      <c r="F27" s="40"/>
      <c r="G27" s="40"/>
      <c r="H27" s="40"/>
      <c r="I27" s="61"/>
    </row>
    <row r="28" spans="1:9" s="10" customFormat="1">
      <c r="B28" s="33"/>
      <c r="C28" s="51" t="s">
        <v>7</v>
      </c>
      <c r="D28" s="66"/>
      <c r="E28" s="39"/>
      <c r="F28" s="40"/>
      <c r="G28" s="128"/>
      <c r="H28" s="45"/>
      <c r="I28" s="54">
        <f>SUM(I16:I27)/2</f>
        <v>0</v>
      </c>
    </row>
    <row r="29" spans="1:9" s="10" customFormat="1">
      <c r="B29" s="27"/>
      <c r="C29" s="67"/>
      <c r="D29" s="68"/>
      <c r="E29" s="30"/>
      <c r="F29" s="30"/>
      <c r="G29" s="30"/>
      <c r="H29" s="30"/>
      <c r="I29" s="30"/>
    </row>
    <row r="30" spans="1:9" s="10" customFormat="1">
      <c r="B30" s="69"/>
      <c r="C30" s="70"/>
      <c r="D30" s="47"/>
      <c r="E30" s="71"/>
      <c r="F30" s="72"/>
      <c r="G30" s="72"/>
      <c r="H30" s="72"/>
      <c r="I30" s="47"/>
    </row>
    <row r="31" spans="1:9" s="10" customFormat="1">
      <c r="B31" s="69"/>
      <c r="C31" s="70"/>
      <c r="D31" s="47"/>
      <c r="E31" s="71"/>
      <c r="F31" s="72"/>
      <c r="G31" s="72"/>
      <c r="H31" s="72"/>
      <c r="I31" s="73"/>
    </row>
    <row r="32" spans="1:9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10" customFormat="1">
      <c r="B36" s="69"/>
      <c r="C36" s="70"/>
      <c r="D36" s="47"/>
      <c r="E36" s="71"/>
      <c r="F36" s="72"/>
      <c r="G36" s="72"/>
      <c r="H36" s="72"/>
      <c r="I36" s="47"/>
    </row>
    <row r="37" spans="1:9" s="10" customFormat="1">
      <c r="B37" s="69"/>
      <c r="C37" s="70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70" customFormat="1">
      <c r="A52" s="74"/>
      <c r="B52" s="69"/>
      <c r="D52" s="47"/>
      <c r="E52" s="71"/>
      <c r="F52" s="72"/>
      <c r="G52" s="72"/>
      <c r="H52" s="72"/>
      <c r="I52" s="47"/>
    </row>
    <row r="53" spans="1:9" s="70" customFormat="1">
      <c r="A53" s="74"/>
      <c r="B53" s="69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47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>
      <c r="B59" s="69"/>
      <c r="D59" s="41"/>
      <c r="E59" s="41"/>
      <c r="F59" s="75"/>
      <c r="G59" s="75"/>
      <c r="H59" s="75"/>
      <c r="I59" s="41"/>
    </row>
    <row r="60" spans="1:9" s="10" customFormat="1">
      <c r="B60" s="69"/>
      <c r="D60" s="41"/>
      <c r="E60" s="41"/>
      <c r="F60" s="75"/>
      <c r="G60" s="75"/>
      <c r="H60" s="75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  <row r="65" spans="1:17" s="10" customFormat="1">
      <c r="B65" s="69"/>
      <c r="D65" s="41"/>
      <c r="E65" s="41"/>
      <c r="F65" s="41"/>
      <c r="G65" s="41"/>
      <c r="H65" s="41"/>
      <c r="I65" s="41"/>
    </row>
    <row r="66" spans="1:17" s="10" customFormat="1">
      <c r="B66" s="69"/>
      <c r="D66" s="41"/>
      <c r="E66" s="41"/>
      <c r="F66" s="41"/>
      <c r="G66" s="41"/>
      <c r="H66" s="41"/>
      <c r="I66" s="41"/>
    </row>
    <row r="67" spans="1:17">
      <c r="D67" s="47"/>
    </row>
    <row r="68" spans="1:17">
      <c r="D68" s="47"/>
    </row>
    <row r="69" spans="1:17">
      <c r="D69" s="47"/>
    </row>
    <row r="70" spans="1:17">
      <c r="D70" s="47"/>
    </row>
    <row r="71" spans="1:17">
      <c r="D71" s="47"/>
    </row>
    <row r="72" spans="1:17">
      <c r="D72" s="47"/>
    </row>
    <row r="73" spans="1:17" s="5" customFormat="1">
      <c r="A73" s="1"/>
      <c r="B73" s="76"/>
      <c r="C73" s="77"/>
      <c r="D73" s="47"/>
      <c r="F73" s="78"/>
      <c r="G73" s="78"/>
      <c r="H73" s="78"/>
      <c r="I73" s="78"/>
      <c r="J73" s="1"/>
      <c r="K73" s="1"/>
      <c r="L73" s="1"/>
      <c r="M73" s="1"/>
      <c r="N73" s="1"/>
      <c r="O73" s="1"/>
      <c r="P73" s="1"/>
      <c r="Q73" s="1"/>
    </row>
    <row r="74" spans="1:17" s="5" customFormat="1">
      <c r="A74" s="1"/>
      <c r="B74" s="76"/>
      <c r="C74" s="77"/>
      <c r="D74" s="47"/>
      <c r="F74" s="78"/>
      <c r="G74" s="78"/>
      <c r="H74" s="78"/>
      <c r="I74" s="78"/>
      <c r="J74" s="1"/>
      <c r="K74" s="1"/>
      <c r="L74" s="1"/>
      <c r="M74" s="1"/>
      <c r="N74" s="1"/>
      <c r="O74" s="1"/>
      <c r="P74" s="1"/>
      <c r="Q74" s="1"/>
    </row>
    <row r="75" spans="1:17" s="5" customFormat="1">
      <c r="A75" s="1"/>
      <c r="B75" s="76"/>
      <c r="C75" s="77"/>
      <c r="D75" s="47"/>
      <c r="F75" s="78"/>
      <c r="G75" s="78"/>
      <c r="H75" s="78"/>
      <c r="I75" s="78"/>
      <c r="J75" s="1"/>
      <c r="K75" s="1"/>
      <c r="L75" s="1"/>
      <c r="M75" s="1"/>
      <c r="N75" s="1"/>
      <c r="O75" s="1"/>
      <c r="P75" s="1"/>
      <c r="Q75" s="1"/>
    </row>
    <row r="76" spans="1:17" s="5" customFormat="1">
      <c r="A76" s="1"/>
      <c r="B76" s="76"/>
      <c r="C76" s="77"/>
      <c r="D76" s="47"/>
      <c r="F76" s="78"/>
      <c r="G76" s="78"/>
      <c r="H76" s="78"/>
      <c r="I76" s="78"/>
      <c r="J76" s="1"/>
      <c r="K76" s="1"/>
      <c r="L76" s="1"/>
      <c r="M76" s="1"/>
      <c r="N76" s="1"/>
      <c r="O76" s="1"/>
      <c r="P76" s="1"/>
      <c r="Q76" s="1"/>
    </row>
    <row r="77" spans="1:17" s="5" customFormat="1">
      <c r="A77" s="1"/>
      <c r="B77" s="76"/>
      <c r="C77" s="77"/>
      <c r="D77" s="47"/>
      <c r="F77" s="78"/>
      <c r="G77" s="78"/>
      <c r="H77" s="78"/>
      <c r="I77" s="78"/>
      <c r="J77" s="1"/>
      <c r="K77" s="1"/>
      <c r="L77" s="1"/>
      <c r="M77" s="1"/>
      <c r="N77" s="1"/>
      <c r="O77" s="1"/>
      <c r="P77" s="1"/>
      <c r="Q77" s="1"/>
    </row>
    <row r="78" spans="1:17" s="5" customFormat="1">
      <c r="A78" s="1"/>
      <c r="B78" s="76"/>
      <c r="C78" s="77"/>
      <c r="D78" s="47"/>
      <c r="F78" s="78"/>
      <c r="G78" s="78"/>
      <c r="H78" s="78"/>
      <c r="I78" s="78"/>
      <c r="J78" s="1"/>
      <c r="K78" s="1"/>
      <c r="L78" s="1"/>
      <c r="M78" s="1"/>
      <c r="N78" s="1"/>
      <c r="O78" s="1"/>
      <c r="P78" s="1"/>
      <c r="Q78" s="1"/>
    </row>
    <row r="79" spans="1:17" s="5" customFormat="1">
      <c r="A79" s="1"/>
      <c r="B79" s="76"/>
      <c r="C79" s="77"/>
      <c r="D79" s="47"/>
      <c r="F79" s="78"/>
      <c r="G79" s="78"/>
      <c r="H79" s="78"/>
      <c r="I79" s="78"/>
      <c r="J79" s="1"/>
      <c r="K79" s="1"/>
      <c r="L79" s="1"/>
      <c r="M79" s="1"/>
      <c r="N79" s="1"/>
      <c r="O79" s="1"/>
      <c r="P79" s="1"/>
      <c r="Q79" s="1"/>
    </row>
    <row r="80" spans="1:17" s="5" customFormat="1">
      <c r="A80" s="1"/>
      <c r="B80" s="76"/>
      <c r="C80" s="77"/>
      <c r="D80" s="47"/>
      <c r="F80" s="78"/>
      <c r="G80" s="78"/>
      <c r="H80" s="78"/>
      <c r="I80" s="78"/>
      <c r="J80" s="1"/>
      <c r="K80" s="1"/>
      <c r="L80" s="1"/>
      <c r="M80" s="1"/>
      <c r="N80" s="1"/>
      <c r="O80" s="1"/>
      <c r="P80" s="1"/>
      <c r="Q80" s="1"/>
    </row>
    <row r="81" spans="1:17" s="5" customFormat="1">
      <c r="A81" s="1"/>
      <c r="B81" s="76"/>
      <c r="C81" s="77"/>
      <c r="D81" s="47"/>
      <c r="F81" s="78"/>
      <c r="G81" s="78"/>
      <c r="H81" s="78"/>
      <c r="I81" s="78"/>
      <c r="J81" s="1"/>
      <c r="K81" s="1"/>
      <c r="L81" s="1"/>
      <c r="M81" s="1"/>
      <c r="N81" s="1"/>
      <c r="O81" s="1"/>
      <c r="P81" s="1"/>
      <c r="Q81" s="1"/>
    </row>
    <row r="82" spans="1:17" s="5" customFormat="1">
      <c r="A82" s="1"/>
      <c r="B82" s="76"/>
      <c r="C82" s="77"/>
      <c r="D82" s="47"/>
      <c r="F82" s="78"/>
      <c r="G82" s="78"/>
      <c r="H82" s="78"/>
      <c r="I82" s="78"/>
      <c r="J82" s="1"/>
      <c r="K82" s="1"/>
      <c r="L82" s="1"/>
      <c r="M82" s="1"/>
      <c r="N82" s="1"/>
      <c r="O82" s="1"/>
      <c r="P82" s="1"/>
      <c r="Q82" s="1"/>
    </row>
    <row r="83" spans="1:17" s="5" customFormat="1">
      <c r="A83" s="1"/>
      <c r="B83" s="76"/>
      <c r="C83" s="77"/>
      <c r="D83" s="47"/>
      <c r="F83" s="78"/>
      <c r="G83" s="78"/>
      <c r="H83" s="78"/>
      <c r="I83" s="78"/>
      <c r="J83" s="1"/>
      <c r="K83" s="1"/>
      <c r="L83" s="1"/>
      <c r="M83" s="1"/>
      <c r="N83" s="1"/>
      <c r="O83" s="1"/>
      <c r="P83" s="1"/>
      <c r="Q83" s="1"/>
    </row>
    <row r="84" spans="1:17" s="5" customFormat="1">
      <c r="A84" s="1"/>
      <c r="B84" s="76"/>
      <c r="C84" s="77"/>
      <c r="D84" s="47"/>
      <c r="F84" s="78"/>
      <c r="G84" s="78"/>
      <c r="H84" s="78"/>
      <c r="I84" s="78"/>
      <c r="J84" s="1"/>
      <c r="K84" s="1"/>
      <c r="L84" s="1"/>
      <c r="M84" s="1"/>
      <c r="N84" s="1"/>
      <c r="O84" s="1"/>
      <c r="P84" s="1"/>
      <c r="Q84" s="1"/>
    </row>
    <row r="85" spans="1:17" s="5" customFormat="1">
      <c r="A85" s="1"/>
      <c r="B85" s="76"/>
      <c r="C85" s="77"/>
      <c r="D85" s="47"/>
      <c r="F85" s="78"/>
      <c r="G85" s="78"/>
      <c r="H85" s="78"/>
      <c r="I85" s="78"/>
      <c r="J85" s="1"/>
      <c r="K85" s="1"/>
      <c r="L85" s="1"/>
      <c r="M85" s="1"/>
      <c r="N85" s="1"/>
      <c r="O85" s="1"/>
      <c r="P85" s="1"/>
      <c r="Q85" s="1"/>
    </row>
    <row r="86" spans="1:17" s="5" customFormat="1">
      <c r="A86" s="1"/>
      <c r="B86" s="76"/>
      <c r="C86" s="77"/>
      <c r="D86" s="47"/>
      <c r="F86" s="78"/>
      <c r="G86" s="78"/>
      <c r="H86" s="78"/>
      <c r="I86" s="78"/>
      <c r="J86" s="1"/>
      <c r="K86" s="1"/>
      <c r="L86" s="1"/>
      <c r="M86" s="1"/>
      <c r="N86" s="1"/>
      <c r="O86" s="1"/>
      <c r="P86" s="1"/>
      <c r="Q86" s="1"/>
    </row>
    <row r="87" spans="1:17" s="5" customFormat="1">
      <c r="A87" s="1"/>
      <c r="B87" s="76"/>
      <c r="C87" s="77"/>
      <c r="D87" s="47"/>
      <c r="F87" s="78"/>
      <c r="G87" s="78"/>
      <c r="H87" s="78"/>
      <c r="I87" s="78"/>
      <c r="J87" s="1"/>
      <c r="K87" s="1"/>
      <c r="L87" s="1"/>
      <c r="M87" s="1"/>
      <c r="N87" s="1"/>
      <c r="O87" s="1"/>
      <c r="P87" s="1"/>
      <c r="Q87" s="1"/>
    </row>
    <row r="88" spans="1:17" s="5" customFormat="1">
      <c r="A88" s="1"/>
      <c r="B88" s="76"/>
      <c r="C88" s="77"/>
      <c r="D88" s="47"/>
      <c r="F88" s="78"/>
      <c r="G88" s="78"/>
      <c r="H88" s="78"/>
      <c r="I88" s="78"/>
      <c r="J88" s="1"/>
      <c r="K88" s="1"/>
      <c r="L88" s="1"/>
      <c r="M88" s="1"/>
      <c r="N88" s="1"/>
      <c r="O88" s="1"/>
      <c r="P88" s="1"/>
      <c r="Q88" s="1"/>
    </row>
    <row r="89" spans="1:17" s="5" customFormat="1">
      <c r="A89" s="1"/>
      <c r="B89" s="76"/>
      <c r="C89" s="77"/>
      <c r="D89" s="47"/>
      <c r="F89" s="78"/>
      <c r="G89" s="78"/>
      <c r="H89" s="78"/>
      <c r="I89" s="78"/>
      <c r="J89" s="1"/>
      <c r="K89" s="1"/>
      <c r="L89" s="1"/>
      <c r="M89" s="1"/>
      <c r="N89" s="1"/>
      <c r="O89" s="1"/>
      <c r="P89" s="1"/>
      <c r="Q89" s="1"/>
    </row>
    <row r="90" spans="1:17" s="5" customFormat="1">
      <c r="A90" s="1"/>
      <c r="B90" s="76"/>
      <c r="C90" s="77"/>
      <c r="D90" s="47"/>
      <c r="F90" s="78"/>
      <c r="G90" s="78"/>
      <c r="H90" s="78"/>
      <c r="I90" s="78"/>
      <c r="J90" s="1"/>
      <c r="K90" s="1"/>
      <c r="L90" s="1"/>
      <c r="M90" s="1"/>
      <c r="N90" s="1"/>
      <c r="O90" s="1"/>
      <c r="P90" s="1"/>
      <c r="Q90" s="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5" max="16383" man="1"/>
  </rowBreaks>
  <legacyDrawingHF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showGridLines="0" showZeros="0" zoomScaleNormal="100" zoomScaleSheetLayoutView="100" workbookViewId="0">
      <selection activeCell="E8" sqref="E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372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921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 hidden="1">
      <c r="A9" s="10"/>
      <c r="B9" s="18">
        <v>1</v>
      </c>
      <c r="C9" s="19" t="s">
        <v>1017</v>
      </c>
      <c r="D9" s="20"/>
      <c r="E9" s="21"/>
      <c r="F9" s="20"/>
      <c r="G9" s="20"/>
      <c r="H9" s="20"/>
      <c r="I9" s="22">
        <f>I23</f>
        <v>0</v>
      </c>
      <c r="J9" s="16"/>
      <c r="K9" s="16"/>
    </row>
    <row r="10" spans="1:11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1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1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1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1" s="17" customFormat="1" ht="63">
      <c r="A15" s="10"/>
      <c r="B15" s="125">
        <v>1</v>
      </c>
      <c r="C15" s="258" t="s">
        <v>872</v>
      </c>
      <c r="D15" s="99"/>
      <c r="E15" s="98"/>
      <c r="F15" s="98"/>
      <c r="G15" s="98"/>
      <c r="H15" s="40"/>
      <c r="I15" s="40"/>
    </row>
    <row r="16" spans="1:11" s="17" customFormat="1" ht="31.5">
      <c r="A16" s="10"/>
      <c r="B16" s="105" t="s">
        <v>51</v>
      </c>
      <c r="C16" s="95" t="s">
        <v>821</v>
      </c>
      <c r="D16" s="99" t="s">
        <v>43</v>
      </c>
      <c r="E16" s="98">
        <v>3</v>
      </c>
      <c r="F16" s="98"/>
      <c r="G16" s="298"/>
      <c r="H16" s="40"/>
      <c r="I16" s="40">
        <f>ROUND(H16*E16,2)</f>
        <v>0</v>
      </c>
    </row>
    <row r="17" spans="1:9" s="17" customFormat="1" ht="31.5">
      <c r="A17" s="10"/>
      <c r="B17" s="105" t="s">
        <v>53</v>
      </c>
      <c r="C17" s="95" t="s">
        <v>822</v>
      </c>
      <c r="D17" s="99" t="s">
        <v>43</v>
      </c>
      <c r="E17" s="98">
        <v>1</v>
      </c>
      <c r="F17" s="98"/>
      <c r="G17" s="298"/>
      <c r="H17" s="40"/>
      <c r="I17" s="40">
        <f t="shared" ref="I17:I21" si="0">ROUND(H17*E17,2)</f>
        <v>0</v>
      </c>
    </row>
    <row r="18" spans="1:9" s="17" customFormat="1" ht="31.5">
      <c r="A18" s="10"/>
      <c r="B18" s="105" t="s">
        <v>60</v>
      </c>
      <c r="C18" s="95" t="s">
        <v>823</v>
      </c>
      <c r="D18" s="99" t="s">
        <v>43</v>
      </c>
      <c r="E18" s="98">
        <v>3</v>
      </c>
      <c r="F18" s="98"/>
      <c r="G18" s="298"/>
      <c r="H18" s="40"/>
      <c r="I18" s="40">
        <f t="shared" si="0"/>
        <v>0</v>
      </c>
    </row>
    <row r="19" spans="1:9" s="17" customFormat="1" ht="47.25">
      <c r="A19" s="10"/>
      <c r="B19" s="105" t="s">
        <v>61</v>
      </c>
      <c r="C19" s="95" t="s">
        <v>856</v>
      </c>
      <c r="D19" s="99" t="s">
        <v>43</v>
      </c>
      <c r="E19" s="98">
        <v>1</v>
      </c>
      <c r="F19" s="98"/>
      <c r="G19" s="298"/>
      <c r="H19" s="40"/>
      <c r="I19" s="40">
        <f t="shared" si="0"/>
        <v>0</v>
      </c>
    </row>
    <row r="20" spans="1:9" s="17" customFormat="1" ht="47.25">
      <c r="A20" s="10"/>
      <c r="B20" s="105" t="s">
        <v>62</v>
      </c>
      <c r="C20" s="95" t="s">
        <v>824</v>
      </c>
      <c r="D20" s="99" t="s">
        <v>43</v>
      </c>
      <c r="E20" s="98">
        <v>1</v>
      </c>
      <c r="F20" s="98"/>
      <c r="G20" s="298"/>
      <c r="H20" s="40"/>
      <c r="I20" s="40">
        <f t="shared" si="0"/>
        <v>0</v>
      </c>
    </row>
    <row r="21" spans="1:9" s="17" customFormat="1" ht="47.25">
      <c r="A21" s="10"/>
      <c r="B21" s="105" t="s">
        <v>63</v>
      </c>
      <c r="C21" s="95" t="s">
        <v>825</v>
      </c>
      <c r="D21" s="99" t="s">
        <v>43</v>
      </c>
      <c r="E21" s="98">
        <v>1</v>
      </c>
      <c r="F21" s="98"/>
      <c r="G21" s="298"/>
      <c r="H21" s="40"/>
      <c r="I21" s="40">
        <f t="shared" si="0"/>
        <v>0</v>
      </c>
    </row>
    <row r="22" spans="1:9" s="17" customFormat="1">
      <c r="A22" s="10"/>
      <c r="B22" s="108"/>
      <c r="C22" s="95"/>
      <c r="D22" s="99"/>
      <c r="E22" s="98"/>
      <c r="F22" s="98"/>
      <c r="G22" s="98"/>
      <c r="H22" s="40"/>
      <c r="I22" s="40"/>
    </row>
    <row r="23" spans="1:9" s="17" customFormat="1">
      <c r="A23" s="10"/>
      <c r="B23" s="105"/>
      <c r="C23" s="50" t="s">
        <v>8</v>
      </c>
      <c r="D23" s="99"/>
      <c r="E23" s="98"/>
      <c r="F23" s="98"/>
      <c r="G23" s="98"/>
      <c r="H23" s="40"/>
      <c r="I23" s="61">
        <f>SUM(I16:I22)</f>
        <v>0</v>
      </c>
    </row>
    <row r="24" spans="1:9" s="17" customFormat="1">
      <c r="A24" s="10"/>
      <c r="B24" s="33"/>
      <c r="C24" s="34"/>
      <c r="D24" s="35"/>
      <c r="E24" s="39"/>
      <c r="F24" s="40"/>
      <c r="G24" s="40"/>
      <c r="H24" s="40"/>
      <c r="I24" s="40"/>
    </row>
    <row r="25" spans="1:9" s="17" customFormat="1">
      <c r="A25" s="10"/>
      <c r="B25" s="33"/>
      <c r="C25" s="34"/>
      <c r="D25" s="35"/>
      <c r="E25" s="39"/>
      <c r="F25" s="40"/>
      <c r="G25" s="128"/>
      <c r="H25" s="128"/>
      <c r="I25" s="128"/>
    </row>
    <row r="26" spans="1:9" s="10" customFormat="1">
      <c r="B26" s="33"/>
      <c r="C26" s="51" t="s">
        <v>7</v>
      </c>
      <c r="D26" s="66"/>
      <c r="E26" s="39"/>
      <c r="F26" s="40"/>
      <c r="G26" s="128"/>
      <c r="H26" s="45"/>
      <c r="I26" s="54">
        <f>SUM(I14:I23)/2</f>
        <v>0</v>
      </c>
    </row>
    <row r="27" spans="1:9" s="10" customFormat="1">
      <c r="B27" s="27"/>
      <c r="C27" s="67"/>
      <c r="D27" s="68"/>
      <c r="E27" s="30"/>
      <c r="F27" s="30"/>
      <c r="G27" s="30"/>
      <c r="H27" s="30"/>
      <c r="I27" s="30"/>
    </row>
    <row r="28" spans="1:9" s="10" customFormat="1">
      <c r="B28" s="69"/>
      <c r="C28" s="70"/>
      <c r="D28" s="47"/>
      <c r="E28" s="71"/>
      <c r="F28" s="72"/>
      <c r="G28" s="72"/>
      <c r="H28" s="72"/>
      <c r="I28" s="47"/>
    </row>
    <row r="29" spans="1:9" s="10" customFormat="1">
      <c r="B29" s="69"/>
      <c r="C29" s="70"/>
      <c r="D29" s="47"/>
      <c r="E29" s="71"/>
      <c r="F29" s="72"/>
      <c r="G29" s="72"/>
      <c r="H29" s="72"/>
      <c r="I29" s="73"/>
    </row>
    <row r="30" spans="1:9" s="10" customFormat="1">
      <c r="B30" s="69"/>
      <c r="C30" s="70"/>
      <c r="D30" s="47"/>
      <c r="E30" s="71"/>
      <c r="F30" s="72"/>
      <c r="G30" s="72"/>
      <c r="H30" s="72"/>
      <c r="I30" s="47"/>
    </row>
    <row r="31" spans="1:9" s="10" customFormat="1">
      <c r="B31" s="69"/>
      <c r="C31" s="70"/>
      <c r="D31" s="47"/>
      <c r="E31" s="71"/>
      <c r="F31" s="72"/>
      <c r="G31" s="72"/>
      <c r="H31" s="72"/>
      <c r="I31" s="47"/>
    </row>
    <row r="32" spans="1:9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10" customFormat="1">
      <c r="B34" s="69"/>
      <c r="C34" s="70"/>
      <c r="D34" s="47"/>
      <c r="E34" s="71"/>
      <c r="F34" s="72"/>
      <c r="G34" s="72"/>
      <c r="H34" s="72"/>
      <c r="I34" s="47"/>
    </row>
    <row r="35" spans="1:9" s="10" customFormat="1">
      <c r="B35" s="69"/>
      <c r="C35" s="70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70" customFormat="1">
      <c r="A50" s="74"/>
      <c r="B50" s="69"/>
      <c r="D50" s="47"/>
      <c r="E50" s="71"/>
      <c r="F50" s="72"/>
      <c r="G50" s="72"/>
      <c r="H50" s="72"/>
      <c r="I50" s="47"/>
    </row>
    <row r="51" spans="1:9" s="70" customFormat="1">
      <c r="A51" s="74"/>
      <c r="B51" s="69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C55" s="70"/>
      <c r="D55" s="47"/>
      <c r="E55" s="71"/>
      <c r="F55" s="72"/>
      <c r="G55" s="72"/>
      <c r="H55" s="72"/>
      <c r="I55" s="47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D57" s="41"/>
      <c r="E57" s="41"/>
      <c r="F57" s="75"/>
      <c r="G57" s="75"/>
      <c r="H57" s="75"/>
      <c r="I57" s="41"/>
    </row>
    <row r="58" spans="1:9" s="10" customFormat="1">
      <c r="B58" s="69"/>
      <c r="D58" s="41"/>
      <c r="E58" s="41"/>
      <c r="F58" s="75"/>
      <c r="G58" s="75"/>
      <c r="H58" s="75"/>
      <c r="I58" s="41"/>
    </row>
    <row r="59" spans="1:9" s="10" customFormat="1">
      <c r="B59" s="69"/>
      <c r="D59" s="41"/>
      <c r="E59" s="41"/>
      <c r="F59" s="41"/>
      <c r="G59" s="41"/>
      <c r="H59" s="41"/>
      <c r="I59" s="41"/>
    </row>
    <row r="60" spans="1:9" s="10" customFormat="1">
      <c r="B60" s="69"/>
      <c r="D60" s="41"/>
      <c r="E60" s="41"/>
      <c r="F60" s="41"/>
      <c r="G60" s="41"/>
      <c r="H60" s="41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  <row r="63" spans="1:9" s="10" customFormat="1">
      <c r="B63" s="69"/>
      <c r="D63" s="41"/>
      <c r="E63" s="41"/>
      <c r="F63" s="41"/>
      <c r="G63" s="41"/>
      <c r="H63" s="41"/>
      <c r="I63" s="41"/>
    </row>
    <row r="64" spans="1:9" s="10" customFormat="1">
      <c r="B64" s="69"/>
      <c r="D64" s="41"/>
      <c r="E64" s="41"/>
      <c r="F64" s="41"/>
      <c r="G64" s="41"/>
      <c r="H64" s="41"/>
      <c r="I64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showGridLines="0" showZeros="0" topLeftCell="A5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4" s="6" customFormat="1">
      <c r="A1" s="1"/>
      <c r="B1" s="2"/>
      <c r="C1" s="3"/>
      <c r="D1" s="4"/>
      <c r="E1" s="5"/>
      <c r="F1" s="4"/>
      <c r="G1" s="4"/>
      <c r="H1" s="4"/>
      <c r="I1" s="4"/>
    </row>
    <row r="2" spans="1:14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</row>
    <row r="3" spans="1:14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</row>
    <row r="4" spans="1:14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</row>
    <row r="5" spans="1:14" s="7" customFormat="1" ht="18" customHeight="1">
      <c r="B5" s="360" t="s">
        <v>1</v>
      </c>
      <c r="C5" s="396" t="s">
        <v>40</v>
      </c>
      <c r="D5" s="379"/>
      <c r="E5" s="380"/>
      <c r="F5" s="368" t="s">
        <v>878</v>
      </c>
      <c r="G5" s="369"/>
      <c r="H5" s="369"/>
      <c r="I5" s="280"/>
      <c r="J5" s="8"/>
    </row>
    <row r="6" spans="1:14" s="7" customFormat="1" ht="18" customHeight="1">
      <c r="B6" s="361"/>
      <c r="C6" s="387" t="s">
        <v>923</v>
      </c>
      <c r="D6" s="388"/>
      <c r="E6" s="389"/>
      <c r="F6" s="370" t="s">
        <v>882</v>
      </c>
      <c r="G6" s="371"/>
      <c r="H6" s="371"/>
      <c r="I6" s="281"/>
    </row>
    <row r="7" spans="1:14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4" s="17" customFormat="1">
      <c r="A8" s="10"/>
      <c r="B8" s="18"/>
      <c r="C8" s="19"/>
      <c r="D8" s="20"/>
      <c r="E8" s="21"/>
      <c r="F8" s="20"/>
      <c r="G8" s="20"/>
      <c r="H8" s="20"/>
      <c r="I8" s="22"/>
      <c r="J8" s="16"/>
      <c r="K8" s="16"/>
    </row>
    <row r="9" spans="1:14" s="17" customFormat="1" ht="78.75" hidden="1">
      <c r="A9" s="10"/>
      <c r="B9" s="18">
        <v>1</v>
      </c>
      <c r="C9" s="19" t="s">
        <v>1020</v>
      </c>
      <c r="D9" s="20"/>
      <c r="E9" s="21"/>
      <c r="F9" s="20"/>
      <c r="G9" s="20"/>
      <c r="H9" s="20"/>
      <c r="I9" s="22">
        <f>I21</f>
        <v>0</v>
      </c>
      <c r="J9" s="16"/>
      <c r="K9" s="16"/>
    </row>
    <row r="10" spans="1:14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4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4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4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4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4" s="17" customFormat="1" ht="63">
      <c r="A15" s="10"/>
      <c r="B15" s="125">
        <v>1</v>
      </c>
      <c r="C15" s="161" t="s">
        <v>873</v>
      </c>
      <c r="D15" s="114"/>
      <c r="E15" s="102"/>
      <c r="F15" s="120"/>
      <c r="G15" s="120"/>
      <c r="H15" s="40"/>
      <c r="I15" s="40"/>
    </row>
    <row r="16" spans="1:14" s="126" customFormat="1" ht="31.5">
      <c r="B16" s="105" t="s">
        <v>51</v>
      </c>
      <c r="C16" s="127" t="s">
        <v>828</v>
      </c>
      <c r="D16" s="99" t="s">
        <v>43</v>
      </c>
      <c r="E16" s="97">
        <v>2</v>
      </c>
      <c r="F16" s="98"/>
      <c r="G16" s="298"/>
      <c r="H16" s="40"/>
      <c r="I16" s="40">
        <f>ROUND(H16*E16,2)</f>
        <v>0</v>
      </c>
      <c r="J16" s="122"/>
      <c r="K16" s="306"/>
      <c r="L16" s="307"/>
      <c r="M16" s="121"/>
      <c r="N16" s="121"/>
    </row>
    <row r="17" spans="1:14" s="126" customFormat="1" ht="31.5">
      <c r="B17" s="105" t="s">
        <v>53</v>
      </c>
      <c r="C17" s="127" t="s">
        <v>829</v>
      </c>
      <c r="D17" s="99" t="s">
        <v>43</v>
      </c>
      <c r="E17" s="97">
        <v>2</v>
      </c>
      <c r="F17" s="98"/>
      <c r="G17" s="298"/>
      <c r="H17" s="40"/>
      <c r="I17" s="40">
        <f t="shared" ref="I17:I19" si="0">ROUND(H17*E17,2)</f>
        <v>0</v>
      </c>
      <c r="J17" s="122"/>
      <c r="K17" s="306"/>
      <c r="L17" s="307"/>
      <c r="M17" s="121"/>
      <c r="N17" s="121"/>
    </row>
    <row r="18" spans="1:14" s="126" customFormat="1" ht="31.5">
      <c r="B18" s="105" t="s">
        <v>60</v>
      </c>
      <c r="C18" s="127" t="s">
        <v>830</v>
      </c>
      <c r="D18" s="99" t="s">
        <v>43</v>
      </c>
      <c r="E18" s="97">
        <v>2</v>
      </c>
      <c r="F18" s="98"/>
      <c r="G18" s="298"/>
      <c r="H18" s="40"/>
      <c r="I18" s="40">
        <f t="shared" si="0"/>
        <v>0</v>
      </c>
      <c r="J18" s="122"/>
      <c r="K18" s="306"/>
      <c r="L18" s="307"/>
      <c r="M18" s="121"/>
      <c r="N18" s="121"/>
    </row>
    <row r="19" spans="1:14" s="126" customFormat="1" ht="31.5">
      <c r="B19" s="105" t="s">
        <v>61</v>
      </c>
      <c r="C19" s="127" t="s">
        <v>857</v>
      </c>
      <c r="D19" s="99" t="s">
        <v>43</v>
      </c>
      <c r="E19" s="97">
        <v>2</v>
      </c>
      <c r="F19" s="98"/>
      <c r="G19" s="298"/>
      <c r="H19" s="40"/>
      <c r="I19" s="40">
        <f t="shared" si="0"/>
        <v>0</v>
      </c>
      <c r="J19" s="122"/>
      <c r="K19" s="306"/>
      <c r="L19" s="307"/>
      <c r="M19" s="121"/>
      <c r="N19" s="121"/>
    </row>
    <row r="20" spans="1:14" s="126" customFormat="1">
      <c r="B20" s="105"/>
      <c r="C20" s="127"/>
      <c r="D20" s="99"/>
      <c r="E20" s="97"/>
      <c r="F20" s="98"/>
      <c r="G20" s="98"/>
      <c r="H20" s="98"/>
      <c r="I20" s="259"/>
      <c r="J20" s="122"/>
      <c r="K20" s="306"/>
      <c r="L20" s="306"/>
      <c r="N20" s="121"/>
    </row>
    <row r="21" spans="1:14" s="126" customFormat="1">
      <c r="B21" s="105"/>
      <c r="C21" s="86" t="s">
        <v>8</v>
      </c>
      <c r="D21" s="99"/>
      <c r="E21" s="97"/>
      <c r="F21" s="98"/>
      <c r="G21" s="98"/>
      <c r="H21" s="98"/>
      <c r="I21" s="269">
        <f>SUM(I16:I20)</f>
        <v>0</v>
      </c>
      <c r="J21" s="122"/>
      <c r="K21" s="306"/>
      <c r="L21" s="306"/>
      <c r="N21" s="121"/>
    </row>
    <row r="22" spans="1:14" s="126" customFormat="1">
      <c r="B22" s="105"/>
      <c r="C22" s="86"/>
      <c r="D22" s="99"/>
      <c r="E22" s="97"/>
      <c r="F22" s="98"/>
      <c r="G22" s="98"/>
      <c r="H22" s="98"/>
      <c r="I22" s="269"/>
      <c r="J22" s="122"/>
      <c r="K22" s="306"/>
      <c r="L22" s="306"/>
      <c r="N22" s="121"/>
    </row>
    <row r="23" spans="1:14" s="17" customFormat="1">
      <c r="A23" s="10"/>
      <c r="B23" s="33"/>
      <c r="C23" s="34"/>
      <c r="D23" s="35"/>
      <c r="E23" s="39"/>
      <c r="F23" s="40"/>
      <c r="G23" s="40"/>
      <c r="H23" s="40"/>
      <c r="I23" s="40"/>
    </row>
    <row r="24" spans="1:14" s="10" customFormat="1">
      <c r="B24" s="33"/>
      <c r="C24" s="51" t="s">
        <v>7</v>
      </c>
      <c r="D24" s="66"/>
      <c r="E24" s="39"/>
      <c r="F24" s="40"/>
      <c r="G24" s="128"/>
      <c r="H24" s="46"/>
      <c r="I24" s="54">
        <f>SUM(I14:I23)/2</f>
        <v>0</v>
      </c>
    </row>
    <row r="25" spans="1:14" s="10" customFormat="1">
      <c r="B25" s="27"/>
      <c r="C25" s="67"/>
      <c r="D25" s="68"/>
      <c r="E25" s="30"/>
      <c r="F25" s="30"/>
      <c r="G25" s="30"/>
      <c r="H25" s="30"/>
      <c r="I25" s="30"/>
    </row>
    <row r="26" spans="1:14" s="10" customFormat="1">
      <c r="B26" s="69"/>
      <c r="C26" s="70"/>
      <c r="D26" s="47"/>
      <c r="E26" s="71"/>
      <c r="F26" s="72"/>
      <c r="G26" s="72"/>
      <c r="H26" s="72"/>
      <c r="I26" s="47"/>
    </row>
    <row r="27" spans="1:14" s="10" customFormat="1">
      <c r="B27" s="69"/>
      <c r="C27" s="70"/>
      <c r="D27" s="47"/>
      <c r="E27" s="71"/>
      <c r="F27" s="72"/>
      <c r="G27" s="72"/>
      <c r="H27" s="72"/>
      <c r="I27" s="73"/>
    </row>
    <row r="28" spans="1:14" s="10" customFormat="1">
      <c r="B28" s="69"/>
      <c r="C28" s="70"/>
      <c r="D28" s="47"/>
      <c r="E28" s="71"/>
      <c r="F28" s="72"/>
      <c r="G28" s="72"/>
      <c r="H28" s="72"/>
      <c r="I28" s="47"/>
    </row>
    <row r="29" spans="1:14" s="10" customFormat="1">
      <c r="B29" s="69"/>
      <c r="C29" s="70"/>
      <c r="D29" s="47"/>
      <c r="E29" s="71"/>
      <c r="F29" s="72"/>
      <c r="G29" s="72"/>
      <c r="H29" s="72"/>
      <c r="I29" s="47"/>
    </row>
    <row r="30" spans="1:14" s="10" customFormat="1">
      <c r="B30" s="69"/>
      <c r="C30" s="70"/>
      <c r="D30" s="47"/>
      <c r="E30" s="71"/>
      <c r="F30" s="72"/>
      <c r="G30" s="72"/>
      <c r="H30" s="72"/>
      <c r="I30" s="47"/>
    </row>
    <row r="31" spans="1:14" s="10" customFormat="1">
      <c r="B31" s="69"/>
      <c r="C31" s="70"/>
      <c r="D31" s="47"/>
      <c r="E31" s="71"/>
      <c r="F31" s="72"/>
      <c r="G31" s="72"/>
      <c r="H31" s="72"/>
      <c r="I31" s="47"/>
    </row>
    <row r="32" spans="1:14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10" customFormat="1">
      <c r="B50" s="69"/>
      <c r="C50" s="70"/>
      <c r="D50" s="47"/>
      <c r="E50" s="71"/>
      <c r="F50" s="72"/>
      <c r="G50" s="72"/>
      <c r="H50" s="72"/>
      <c r="I50" s="47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D55" s="41"/>
      <c r="E55" s="41"/>
      <c r="F55" s="75"/>
      <c r="G55" s="75"/>
      <c r="H55" s="75"/>
      <c r="I55" s="41"/>
    </row>
    <row r="56" spans="1:9" s="10" customFormat="1">
      <c r="B56" s="69"/>
      <c r="D56" s="41"/>
      <c r="E56" s="41"/>
      <c r="F56" s="75"/>
      <c r="G56" s="75"/>
      <c r="H56" s="75"/>
      <c r="I56" s="41"/>
    </row>
    <row r="57" spans="1:9" s="10" customFormat="1">
      <c r="B57" s="69"/>
      <c r="D57" s="41"/>
      <c r="E57" s="41"/>
      <c r="F57" s="41"/>
      <c r="G57" s="41"/>
      <c r="H57" s="41"/>
      <c r="I57" s="41"/>
    </row>
    <row r="58" spans="1:9" s="10" customFormat="1">
      <c r="B58" s="69"/>
      <c r="D58" s="41"/>
      <c r="E58" s="41"/>
      <c r="F58" s="41"/>
      <c r="G58" s="41"/>
      <c r="H58" s="41"/>
      <c r="I58" s="41"/>
    </row>
    <row r="59" spans="1:9" s="10" customFormat="1">
      <c r="B59" s="69"/>
      <c r="D59" s="41"/>
      <c r="E59" s="41"/>
      <c r="F59" s="41"/>
      <c r="G59" s="41"/>
      <c r="H59" s="41"/>
      <c r="I59" s="41"/>
    </row>
    <row r="60" spans="1:9" s="10" customFormat="1">
      <c r="B60" s="69"/>
      <c r="D60" s="41"/>
      <c r="E60" s="41"/>
      <c r="F60" s="41"/>
      <c r="G60" s="41"/>
      <c r="H60" s="41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conditionalFormatting sqref="L16:L19">
    <cfRule type="cellIs" dxfId="5" priority="1" stopIfTrue="1" operator="equal">
      <formula>"ERRO!"</formula>
    </cfRule>
    <cfRule type="cellIs" dxfId="4" priority="2" stopIfTrue="1" operator="equal">
      <formula>"OK!"</formula>
    </cfRule>
  </conditionalFormatting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3.7109375" style="1" bestFit="1" customWidth="1"/>
    <col min="11" max="11" width="12.42578125" style="1" bestFit="1" customWidth="1"/>
    <col min="12" max="16384" width="9.140625" style="1"/>
  </cols>
  <sheetData>
    <row r="1" spans="1:14" s="6" customFormat="1">
      <c r="A1" s="1"/>
      <c r="B1" s="2"/>
      <c r="C1" s="3"/>
      <c r="D1" s="4"/>
      <c r="E1" s="5"/>
      <c r="F1" s="4"/>
      <c r="G1" s="4"/>
      <c r="H1" s="4"/>
      <c r="I1" s="4"/>
    </row>
    <row r="2" spans="1:14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4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4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4" s="7" customFormat="1" ht="27" customHeight="1">
      <c r="B5" s="360" t="s">
        <v>1</v>
      </c>
      <c r="C5" s="396" t="s">
        <v>337</v>
      </c>
      <c r="D5" s="379"/>
      <c r="E5" s="380"/>
      <c r="F5" s="368" t="s">
        <v>878</v>
      </c>
      <c r="G5" s="369"/>
      <c r="H5" s="369"/>
      <c r="I5" s="280"/>
      <c r="J5" s="8"/>
    </row>
    <row r="6" spans="1:14" s="7" customFormat="1" ht="18" customHeight="1">
      <c r="B6" s="361"/>
      <c r="C6" s="387" t="s">
        <v>927</v>
      </c>
      <c r="D6" s="388"/>
      <c r="E6" s="389"/>
      <c r="F6" s="370" t="s">
        <v>882</v>
      </c>
      <c r="G6" s="371"/>
      <c r="H6" s="371"/>
      <c r="I6" s="281"/>
    </row>
    <row r="7" spans="1:14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4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4" s="17" customFormat="1" ht="78.75" hidden="1">
      <c r="A9" s="10"/>
      <c r="B9" s="18">
        <v>1</v>
      </c>
      <c r="C9" s="19" t="s">
        <v>1029</v>
      </c>
      <c r="D9" s="20"/>
      <c r="E9" s="21"/>
      <c r="F9" s="20"/>
      <c r="G9" s="20"/>
      <c r="H9" s="20"/>
      <c r="I9" s="22">
        <f>I21</f>
        <v>0</v>
      </c>
      <c r="J9" s="16"/>
      <c r="K9" s="16"/>
    </row>
    <row r="10" spans="1:14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4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4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4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4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4" s="17" customFormat="1" ht="63">
      <c r="A15" s="10"/>
      <c r="B15" s="125">
        <v>1</v>
      </c>
      <c r="C15" s="161" t="s">
        <v>876</v>
      </c>
      <c r="D15" s="114"/>
      <c r="E15" s="102"/>
      <c r="F15" s="120"/>
      <c r="G15" s="120"/>
      <c r="H15" s="40"/>
      <c r="I15" s="40"/>
    </row>
    <row r="16" spans="1:14" s="126" customFormat="1" ht="31.5">
      <c r="B16" s="105" t="s">
        <v>51</v>
      </c>
      <c r="C16" s="127" t="s">
        <v>861</v>
      </c>
      <c r="D16" s="99" t="s">
        <v>43</v>
      </c>
      <c r="E16" s="97">
        <v>1</v>
      </c>
      <c r="F16" s="98"/>
      <c r="G16" s="298"/>
      <c r="H16" s="40"/>
      <c r="I16" s="40">
        <f>ROUND(H16*E16,2)</f>
        <v>0</v>
      </c>
      <c r="J16" s="293"/>
      <c r="K16" s="306"/>
      <c r="L16" s="307"/>
      <c r="M16" s="121"/>
      <c r="N16" s="121"/>
    </row>
    <row r="17" spans="1:14" s="126" customFormat="1" ht="31.5">
      <c r="B17" s="105" t="s">
        <v>53</v>
      </c>
      <c r="C17" s="127" t="s">
        <v>862</v>
      </c>
      <c r="D17" s="99" t="s">
        <v>43</v>
      </c>
      <c r="E17" s="97">
        <v>1</v>
      </c>
      <c r="F17" s="98"/>
      <c r="G17" s="298"/>
      <c r="H17" s="40"/>
      <c r="I17" s="40">
        <f t="shared" ref="I17:I19" si="0">ROUND(H17*E17,2)</f>
        <v>0</v>
      </c>
      <c r="J17" s="293"/>
      <c r="K17" s="306"/>
      <c r="L17" s="307"/>
      <c r="M17" s="121"/>
      <c r="N17" s="121"/>
    </row>
    <row r="18" spans="1:14" s="126" customFormat="1" ht="31.5">
      <c r="B18" s="105" t="s">
        <v>60</v>
      </c>
      <c r="C18" s="127" t="s">
        <v>819</v>
      </c>
      <c r="D18" s="99" t="s">
        <v>43</v>
      </c>
      <c r="E18" s="97">
        <v>3</v>
      </c>
      <c r="F18" s="98"/>
      <c r="G18" s="298"/>
      <c r="H18" s="40"/>
      <c r="I18" s="40">
        <f t="shared" si="0"/>
        <v>0</v>
      </c>
      <c r="J18" s="293"/>
      <c r="K18" s="306"/>
      <c r="L18" s="307"/>
      <c r="M18" s="121"/>
      <c r="N18" s="121"/>
    </row>
    <row r="19" spans="1:14" s="126" customFormat="1" ht="31.5">
      <c r="B19" s="105" t="s">
        <v>61</v>
      </c>
      <c r="C19" s="127" t="s">
        <v>820</v>
      </c>
      <c r="D19" s="99" t="s">
        <v>43</v>
      </c>
      <c r="E19" s="97">
        <v>1</v>
      </c>
      <c r="F19" s="98"/>
      <c r="G19" s="298"/>
      <c r="H19" s="40"/>
      <c r="I19" s="40">
        <f t="shared" si="0"/>
        <v>0</v>
      </c>
      <c r="J19" s="293"/>
      <c r="K19" s="306"/>
      <c r="L19" s="307"/>
      <c r="M19" s="121"/>
      <c r="N19" s="121"/>
    </row>
    <row r="20" spans="1:14" s="126" customFormat="1">
      <c r="B20" s="105"/>
      <c r="C20" s="127"/>
      <c r="D20" s="99"/>
      <c r="E20" s="97"/>
      <c r="F20" s="98"/>
      <c r="G20" s="98"/>
      <c r="H20" s="98"/>
      <c r="I20" s="259"/>
      <c r="J20" s="122"/>
      <c r="K20" s="306"/>
      <c r="L20" s="306"/>
      <c r="N20" s="121"/>
    </row>
    <row r="21" spans="1:14" s="126" customFormat="1">
      <c r="B21" s="105"/>
      <c r="C21" s="86" t="s">
        <v>8</v>
      </c>
      <c r="D21" s="99"/>
      <c r="E21" s="97"/>
      <c r="F21" s="98"/>
      <c r="G21" s="98"/>
      <c r="H21" s="98"/>
      <c r="I21" s="269">
        <f>SUM(I16:I20)</f>
        <v>0</v>
      </c>
      <c r="J21" s="292"/>
      <c r="K21" s="292"/>
      <c r="L21" s="306"/>
      <c r="N21" s="121"/>
    </row>
    <row r="22" spans="1:14" s="126" customFormat="1">
      <c r="B22" s="105"/>
      <c r="C22" s="86"/>
      <c r="D22" s="99"/>
      <c r="E22" s="97"/>
      <c r="F22" s="98"/>
      <c r="G22" s="98"/>
      <c r="H22" s="98"/>
      <c r="I22" s="269"/>
      <c r="J22" s="122"/>
      <c r="K22" s="306"/>
      <c r="L22" s="306"/>
      <c r="N22" s="121"/>
    </row>
    <row r="23" spans="1:14" s="17" customFormat="1">
      <c r="A23" s="10"/>
      <c r="B23" s="33"/>
      <c r="C23" s="34"/>
      <c r="D23" s="35"/>
      <c r="E23" s="39"/>
      <c r="F23" s="40"/>
      <c r="G23" s="40"/>
      <c r="H23" s="40"/>
      <c r="I23" s="61"/>
    </row>
    <row r="24" spans="1:14" s="10" customFormat="1">
      <c r="B24" s="33"/>
      <c r="C24" s="51" t="s">
        <v>7</v>
      </c>
      <c r="D24" s="66"/>
      <c r="E24" s="39"/>
      <c r="F24" s="40"/>
      <c r="G24" s="128"/>
      <c r="H24" s="46"/>
      <c r="I24" s="54">
        <f>SUM(I14:I23)/2</f>
        <v>0</v>
      </c>
    </row>
    <row r="25" spans="1:14" s="10" customFormat="1">
      <c r="B25" s="27"/>
      <c r="C25" s="67"/>
      <c r="D25" s="68"/>
      <c r="E25" s="30"/>
      <c r="F25" s="30"/>
      <c r="G25" s="30"/>
      <c r="H25" s="30"/>
      <c r="I25" s="30"/>
    </row>
    <row r="26" spans="1:14" s="10" customFormat="1">
      <c r="B26" s="69"/>
      <c r="C26" s="70"/>
      <c r="D26" s="47"/>
      <c r="E26" s="71"/>
      <c r="F26" s="72"/>
      <c r="G26" s="72"/>
      <c r="H26" s="72"/>
      <c r="I26" s="47"/>
    </row>
    <row r="27" spans="1:14" s="10" customFormat="1">
      <c r="B27" s="69"/>
      <c r="C27" s="70"/>
      <c r="D27" s="47"/>
      <c r="E27" s="71"/>
      <c r="F27" s="72"/>
      <c r="G27" s="72"/>
      <c r="H27" s="72"/>
      <c r="I27" s="73"/>
    </row>
    <row r="28" spans="1:14" s="10" customFormat="1">
      <c r="B28" s="69"/>
      <c r="C28" s="70"/>
      <c r="D28" s="47"/>
      <c r="E28" s="71"/>
      <c r="F28" s="72"/>
      <c r="G28" s="72"/>
      <c r="H28" s="72"/>
      <c r="I28" s="47"/>
    </row>
    <row r="29" spans="1:14" s="10" customFormat="1">
      <c r="B29" s="69"/>
      <c r="C29" s="70"/>
      <c r="D29" s="47"/>
      <c r="E29" s="71"/>
      <c r="F29" s="72"/>
      <c r="G29" s="72"/>
      <c r="H29" s="72"/>
      <c r="I29" s="47"/>
    </row>
    <row r="30" spans="1:14" s="10" customFormat="1">
      <c r="B30" s="69"/>
      <c r="C30" s="70"/>
      <c r="D30" s="47"/>
      <c r="E30" s="71"/>
      <c r="F30" s="72"/>
      <c r="G30" s="72"/>
      <c r="H30" s="72"/>
      <c r="I30" s="47"/>
    </row>
    <row r="31" spans="1:14" s="10" customFormat="1">
      <c r="B31" s="69"/>
      <c r="C31" s="70"/>
      <c r="D31" s="47"/>
      <c r="E31" s="71"/>
      <c r="F31" s="72"/>
      <c r="G31" s="72"/>
      <c r="H31" s="72"/>
      <c r="I31" s="47"/>
    </row>
    <row r="32" spans="1:14" s="10" customFormat="1">
      <c r="B32" s="69"/>
      <c r="C32" s="70"/>
      <c r="D32" s="47"/>
      <c r="E32" s="71"/>
      <c r="F32" s="72"/>
      <c r="G32" s="72"/>
      <c r="H32" s="72"/>
      <c r="I32" s="47"/>
    </row>
    <row r="33" spans="1:9" s="10" customFormat="1">
      <c r="B33" s="69"/>
      <c r="C33" s="70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70" customFormat="1">
      <c r="A48" s="74"/>
      <c r="B48" s="69"/>
      <c r="D48" s="47"/>
      <c r="E48" s="71"/>
      <c r="F48" s="72"/>
      <c r="G48" s="72"/>
      <c r="H48" s="72"/>
      <c r="I48" s="47"/>
    </row>
    <row r="49" spans="1:9" s="70" customFormat="1">
      <c r="A49" s="74"/>
      <c r="B49" s="69"/>
      <c r="D49" s="47"/>
      <c r="E49" s="71"/>
      <c r="F49" s="72"/>
      <c r="G49" s="72"/>
      <c r="H49" s="72"/>
      <c r="I49" s="47"/>
    </row>
    <row r="50" spans="1:9" s="10" customFormat="1">
      <c r="B50" s="69"/>
      <c r="C50" s="70"/>
      <c r="D50" s="47"/>
      <c r="E50" s="71"/>
      <c r="F50" s="72"/>
      <c r="G50" s="72"/>
      <c r="H50" s="72"/>
      <c r="I50" s="47"/>
    </row>
    <row r="51" spans="1:9" s="10" customFormat="1">
      <c r="B51" s="69"/>
      <c r="C51" s="70"/>
      <c r="D51" s="47"/>
      <c r="E51" s="71"/>
      <c r="F51" s="72"/>
      <c r="G51" s="72"/>
      <c r="H51" s="72"/>
      <c r="I51" s="47"/>
    </row>
    <row r="52" spans="1:9" s="10" customFormat="1">
      <c r="B52" s="69"/>
      <c r="C52" s="70"/>
      <c r="D52" s="47"/>
      <c r="E52" s="71"/>
      <c r="F52" s="72"/>
      <c r="G52" s="72"/>
      <c r="H52" s="72"/>
      <c r="I52" s="47"/>
    </row>
    <row r="53" spans="1:9" s="10" customFormat="1">
      <c r="B53" s="69"/>
      <c r="C53" s="70"/>
      <c r="D53" s="47"/>
      <c r="E53" s="71"/>
      <c r="F53" s="72"/>
      <c r="G53" s="72"/>
      <c r="H53" s="72"/>
      <c r="I53" s="47"/>
    </row>
    <row r="54" spans="1:9" s="10" customFormat="1">
      <c r="B54" s="69"/>
      <c r="C54" s="70"/>
      <c r="D54" s="47"/>
      <c r="E54" s="71"/>
      <c r="F54" s="72"/>
      <c r="G54" s="72"/>
      <c r="H54" s="72"/>
      <c r="I54" s="47"/>
    </row>
    <row r="55" spans="1:9" s="10" customFormat="1">
      <c r="B55" s="69"/>
      <c r="D55" s="41"/>
      <c r="E55" s="41"/>
      <c r="F55" s="75"/>
      <c r="G55" s="75"/>
      <c r="H55" s="75"/>
      <c r="I55" s="41"/>
    </row>
    <row r="56" spans="1:9" s="10" customFormat="1">
      <c r="B56" s="69"/>
      <c r="D56" s="41"/>
      <c r="E56" s="41"/>
      <c r="F56" s="75"/>
      <c r="G56" s="75"/>
      <c r="H56" s="75"/>
      <c r="I56" s="41"/>
    </row>
    <row r="57" spans="1:9" s="10" customFormat="1">
      <c r="B57" s="69"/>
      <c r="D57" s="41"/>
      <c r="E57" s="41"/>
      <c r="F57" s="41"/>
      <c r="G57" s="41"/>
      <c r="H57" s="41"/>
      <c r="I57" s="41"/>
    </row>
    <row r="58" spans="1:9" s="10" customFormat="1">
      <c r="B58" s="69"/>
      <c r="D58" s="41"/>
      <c r="E58" s="41"/>
      <c r="F58" s="41"/>
      <c r="G58" s="41"/>
      <c r="H58" s="41"/>
      <c r="I58" s="41"/>
    </row>
    <row r="59" spans="1:9" s="10" customFormat="1">
      <c r="B59" s="69"/>
      <c r="D59" s="41"/>
      <c r="E59" s="41"/>
      <c r="F59" s="41"/>
      <c r="G59" s="41"/>
      <c r="H59" s="41"/>
      <c r="I59" s="41"/>
    </row>
    <row r="60" spans="1:9" s="10" customFormat="1">
      <c r="B60" s="69"/>
      <c r="D60" s="41"/>
      <c r="E60" s="41"/>
      <c r="F60" s="41"/>
      <c r="G60" s="41"/>
      <c r="H60" s="41"/>
      <c r="I60" s="41"/>
    </row>
    <row r="61" spans="1:9" s="10" customFormat="1">
      <c r="B61" s="69"/>
      <c r="D61" s="41"/>
      <c r="E61" s="41"/>
      <c r="F61" s="41"/>
      <c r="G61" s="41"/>
      <c r="H61" s="41"/>
      <c r="I61" s="41"/>
    </row>
    <row r="62" spans="1:9" s="10" customFormat="1">
      <c r="B62" s="69"/>
      <c r="D62" s="41"/>
      <c r="E62" s="41"/>
      <c r="F62" s="41"/>
      <c r="G62" s="41"/>
      <c r="H62" s="41"/>
      <c r="I62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conditionalFormatting sqref="L16:L19">
    <cfRule type="cellIs" dxfId="3" priority="1" stopIfTrue="1" operator="equal">
      <formula>"ERRO!"</formula>
    </cfRule>
    <cfRule type="cellIs" dxfId="2" priority="2" stopIfTrue="1" operator="equal">
      <formula>"OK!"</formula>
    </cfRule>
  </conditionalFormatting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showGridLines="0" showZeros="0" zoomScaleNormal="100" zoomScaleSheetLayoutView="100" workbookViewId="0">
      <selection activeCell="D8" sqref="D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4.85546875" style="1" bestFit="1" customWidth="1"/>
    <col min="11" max="11" width="13.7109375" style="1" bestFit="1" customWidth="1"/>
    <col min="12" max="16384" width="9.140625" style="1"/>
  </cols>
  <sheetData>
    <row r="1" spans="1:14" s="6" customFormat="1">
      <c r="A1" s="1"/>
      <c r="B1" s="2"/>
      <c r="C1" s="3"/>
      <c r="D1" s="4"/>
      <c r="E1" s="5"/>
      <c r="F1" s="4"/>
      <c r="G1" s="4"/>
      <c r="H1" s="4"/>
      <c r="I1" s="4"/>
    </row>
    <row r="2" spans="1:14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4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4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4" s="7" customFormat="1" ht="18" customHeight="1">
      <c r="B5" s="360" t="s">
        <v>1</v>
      </c>
      <c r="C5" s="396" t="s">
        <v>748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4" s="7" customFormat="1" ht="18" customHeight="1">
      <c r="B6" s="361"/>
      <c r="C6" s="387" t="s">
        <v>929</v>
      </c>
      <c r="D6" s="388"/>
      <c r="E6" s="389"/>
      <c r="F6" s="370" t="s">
        <v>882</v>
      </c>
      <c r="G6" s="371"/>
      <c r="H6" s="371"/>
      <c r="I6" s="281"/>
    </row>
    <row r="7" spans="1:14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299" t="s">
        <v>884</v>
      </c>
      <c r="I7" s="299" t="s">
        <v>885</v>
      </c>
      <c r="J7" s="9"/>
      <c r="K7" s="9"/>
    </row>
    <row r="8" spans="1:14" s="17" customFormat="1">
      <c r="A8" s="10"/>
      <c r="B8" s="18"/>
      <c r="C8" s="19"/>
      <c r="D8" s="20"/>
      <c r="E8" s="21"/>
      <c r="F8" s="20"/>
      <c r="G8" s="20"/>
      <c r="H8" s="20"/>
      <c r="I8" s="22"/>
      <c r="J8" s="16"/>
      <c r="K8" s="16"/>
    </row>
    <row r="9" spans="1:14" s="17" customFormat="1" ht="78.75" hidden="1">
      <c r="A9" s="10"/>
      <c r="B9" s="18">
        <v>1</v>
      </c>
      <c r="C9" s="19" t="s">
        <v>1032</v>
      </c>
      <c r="D9" s="20"/>
      <c r="E9" s="21"/>
      <c r="F9" s="20"/>
      <c r="G9" s="20"/>
      <c r="H9" s="20"/>
      <c r="I9" s="22">
        <f>I19</f>
        <v>0</v>
      </c>
      <c r="J9" s="16"/>
      <c r="K9" s="16"/>
    </row>
    <row r="10" spans="1:14" s="17" customFormat="1" hidden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4" s="17" customFormat="1" hidden="1">
      <c r="A11" s="10"/>
      <c r="B11" s="18"/>
      <c r="C11" s="19"/>
      <c r="D11" s="20"/>
      <c r="E11" s="21"/>
      <c r="F11" s="20"/>
      <c r="G11" s="20"/>
      <c r="H11" s="20"/>
      <c r="I11" s="22"/>
      <c r="J11" s="16"/>
      <c r="K11" s="16"/>
    </row>
    <row r="12" spans="1:14" s="17" customFormat="1" hidden="1">
      <c r="A12" s="10"/>
      <c r="B12" s="23"/>
      <c r="C12" s="24" t="s">
        <v>7</v>
      </c>
      <c r="D12" s="24"/>
      <c r="E12" s="25"/>
      <c r="F12" s="24"/>
      <c r="G12" s="24"/>
      <c r="H12" s="24"/>
      <c r="I12" s="26">
        <f>SUM(I8:I11)</f>
        <v>0</v>
      </c>
    </row>
    <row r="13" spans="1:14" s="17" customFormat="1" hidden="1">
      <c r="A13" s="10"/>
      <c r="B13" s="27"/>
      <c r="C13" s="28"/>
      <c r="D13" s="29"/>
      <c r="E13" s="30"/>
      <c r="F13" s="31"/>
      <c r="G13" s="31"/>
      <c r="H13" s="31"/>
      <c r="I13" s="32"/>
    </row>
    <row r="14" spans="1:14" s="17" customFormat="1" hidden="1">
      <c r="A14" s="10"/>
      <c r="B14" s="115"/>
      <c r="C14" s="116"/>
      <c r="D14" s="117"/>
      <c r="E14" s="118"/>
      <c r="F14" s="119"/>
      <c r="G14" s="37"/>
      <c r="H14" s="37"/>
      <c r="I14" s="37"/>
    </row>
    <row r="15" spans="1:14" s="17" customFormat="1" ht="63">
      <c r="A15" s="10"/>
      <c r="B15" s="125">
        <v>1</v>
      </c>
      <c r="C15" s="161" t="s">
        <v>877</v>
      </c>
      <c r="D15" s="114"/>
      <c r="E15" s="102"/>
      <c r="F15" s="120"/>
      <c r="G15" s="120"/>
      <c r="H15" s="40"/>
      <c r="I15" s="40"/>
    </row>
    <row r="16" spans="1:14" s="126" customFormat="1" ht="31.5">
      <c r="B16" s="105" t="s">
        <v>51</v>
      </c>
      <c r="C16" s="127" t="s">
        <v>826</v>
      </c>
      <c r="D16" s="99" t="s">
        <v>43</v>
      </c>
      <c r="E16" s="97">
        <v>3</v>
      </c>
      <c r="F16" s="98"/>
      <c r="G16" s="298"/>
      <c r="H16" s="40"/>
      <c r="I16" s="40">
        <f>ROUND(H16*E16,2)</f>
        <v>0</v>
      </c>
      <c r="J16" s="122"/>
      <c r="K16" s="306"/>
      <c r="L16" s="307"/>
      <c r="M16" s="121"/>
      <c r="N16" s="121"/>
    </row>
    <row r="17" spans="1:14" s="126" customFormat="1" ht="47.25">
      <c r="B17" s="105" t="s">
        <v>53</v>
      </c>
      <c r="C17" s="127" t="s">
        <v>827</v>
      </c>
      <c r="D17" s="99" t="s">
        <v>43</v>
      </c>
      <c r="E17" s="97">
        <v>1</v>
      </c>
      <c r="F17" s="98"/>
      <c r="G17" s="298"/>
      <c r="H17" s="40"/>
      <c r="I17" s="40">
        <f>ROUND(H17*E17,2)</f>
        <v>0</v>
      </c>
      <c r="J17" s="122"/>
      <c r="K17" s="306"/>
      <c r="L17" s="307"/>
      <c r="M17" s="121"/>
      <c r="N17" s="121"/>
    </row>
    <row r="18" spans="1:14" s="126" customFormat="1">
      <c r="B18" s="105"/>
      <c r="C18" s="127"/>
      <c r="D18" s="99"/>
      <c r="E18" s="97"/>
      <c r="F18" s="98"/>
      <c r="G18" s="98"/>
      <c r="H18" s="98"/>
      <c r="I18" s="259"/>
      <c r="J18" s="122"/>
      <c r="K18" s="306"/>
      <c r="L18" s="306"/>
      <c r="N18" s="121"/>
    </row>
    <row r="19" spans="1:14" s="126" customFormat="1">
      <c r="B19" s="105"/>
      <c r="C19" s="86" t="s">
        <v>8</v>
      </c>
      <c r="D19" s="99"/>
      <c r="E19" s="97"/>
      <c r="F19" s="98"/>
      <c r="G19" s="98"/>
      <c r="H19" s="98"/>
      <c r="I19" s="269">
        <f>SUM(I16:I18)</f>
        <v>0</v>
      </c>
      <c r="J19" s="122"/>
      <c r="K19" s="306"/>
      <c r="L19" s="306"/>
      <c r="N19" s="121"/>
    </row>
    <row r="20" spans="1:14" s="126" customFormat="1">
      <c r="B20" s="105"/>
      <c r="C20" s="86"/>
      <c r="D20" s="99"/>
      <c r="E20" s="97"/>
      <c r="F20" s="98"/>
      <c r="G20" s="98"/>
      <c r="H20" s="98"/>
      <c r="I20" s="269"/>
      <c r="J20" s="122"/>
      <c r="K20" s="306"/>
      <c r="L20" s="306"/>
      <c r="N20" s="121"/>
    </row>
    <row r="21" spans="1:14" s="17" customFormat="1">
      <c r="A21" s="10"/>
      <c r="B21" s="33"/>
      <c r="C21" s="34"/>
      <c r="D21" s="35"/>
      <c r="E21" s="36"/>
      <c r="F21" s="37"/>
      <c r="G21" s="37"/>
      <c r="H21" s="37"/>
      <c r="I21" s="37"/>
    </row>
    <row r="22" spans="1:14" s="10" customFormat="1">
      <c r="B22" s="33"/>
      <c r="C22" s="51" t="s">
        <v>7</v>
      </c>
      <c r="D22" s="66"/>
      <c r="E22" s="36"/>
      <c r="F22" s="37"/>
      <c r="G22" s="44"/>
      <c r="H22" s="45"/>
      <c r="I22" s="133">
        <f>SUM(I14:I21)/2</f>
        <v>0</v>
      </c>
    </row>
    <row r="23" spans="1:14" s="10" customFormat="1">
      <c r="B23" s="27"/>
      <c r="C23" s="67"/>
      <c r="D23" s="68"/>
      <c r="E23" s="30"/>
      <c r="F23" s="30"/>
      <c r="G23" s="30"/>
      <c r="H23" s="30"/>
      <c r="I23" s="30"/>
    </row>
    <row r="24" spans="1:14" s="10" customFormat="1">
      <c r="B24" s="69"/>
      <c r="C24" s="70"/>
      <c r="D24" s="47"/>
      <c r="E24" s="71"/>
      <c r="F24" s="72"/>
      <c r="G24" s="72"/>
      <c r="H24" s="72"/>
      <c r="I24" s="47"/>
    </row>
    <row r="25" spans="1:14" s="10" customFormat="1">
      <c r="B25" s="69"/>
      <c r="C25" s="70"/>
      <c r="D25" s="47"/>
      <c r="E25" s="71"/>
      <c r="F25" s="72"/>
      <c r="G25" s="72"/>
      <c r="H25" s="72"/>
      <c r="I25" s="73"/>
    </row>
    <row r="26" spans="1:14" s="10" customFormat="1">
      <c r="B26" s="69"/>
      <c r="C26" s="70"/>
      <c r="D26" s="47"/>
      <c r="E26" s="71"/>
      <c r="F26" s="72"/>
      <c r="G26" s="72"/>
      <c r="H26" s="72"/>
      <c r="I26" s="47"/>
    </row>
    <row r="27" spans="1:14" s="10" customFormat="1">
      <c r="B27" s="69"/>
      <c r="C27" s="70"/>
      <c r="D27" s="47"/>
      <c r="E27" s="71"/>
      <c r="F27" s="72"/>
      <c r="G27" s="72"/>
      <c r="H27" s="72"/>
      <c r="I27" s="47"/>
    </row>
    <row r="28" spans="1:14" s="10" customFormat="1">
      <c r="B28" s="69"/>
      <c r="C28" s="70"/>
      <c r="D28" s="47"/>
      <c r="E28" s="71"/>
      <c r="F28" s="72"/>
      <c r="G28" s="72"/>
      <c r="H28" s="72"/>
      <c r="I28" s="47"/>
    </row>
    <row r="29" spans="1:14" s="10" customFormat="1">
      <c r="B29" s="69"/>
      <c r="C29" s="70"/>
      <c r="D29" s="47"/>
      <c r="E29" s="71"/>
      <c r="F29" s="72"/>
      <c r="G29" s="72"/>
      <c r="H29" s="72"/>
      <c r="I29" s="47"/>
    </row>
    <row r="30" spans="1:14" s="10" customFormat="1">
      <c r="B30" s="69"/>
      <c r="C30" s="70"/>
      <c r="D30" s="47"/>
      <c r="E30" s="71"/>
      <c r="F30" s="72"/>
      <c r="G30" s="72"/>
      <c r="H30" s="72"/>
      <c r="I30" s="47"/>
    </row>
    <row r="31" spans="1:14" s="10" customFormat="1">
      <c r="B31" s="69"/>
      <c r="C31" s="70"/>
      <c r="D31" s="47"/>
      <c r="E31" s="71"/>
      <c r="F31" s="72"/>
      <c r="G31" s="72"/>
      <c r="H31" s="72"/>
      <c r="I31" s="47"/>
    </row>
    <row r="32" spans="1:14" s="70" customFormat="1">
      <c r="A32" s="74"/>
      <c r="B32" s="69"/>
      <c r="D32" s="47"/>
      <c r="E32" s="71"/>
      <c r="F32" s="72"/>
      <c r="G32" s="72"/>
      <c r="H32" s="72"/>
      <c r="I32" s="47"/>
    </row>
    <row r="33" spans="1:9" s="70" customFormat="1">
      <c r="A33" s="74"/>
      <c r="B33" s="69"/>
      <c r="D33" s="47"/>
      <c r="E33" s="71"/>
      <c r="F33" s="72"/>
      <c r="G33" s="72"/>
      <c r="H33" s="72"/>
      <c r="I33" s="47"/>
    </row>
    <row r="34" spans="1:9" s="70" customFormat="1">
      <c r="A34" s="74"/>
      <c r="B34" s="69"/>
      <c r="D34" s="47"/>
      <c r="E34" s="71"/>
      <c r="F34" s="72"/>
      <c r="G34" s="72"/>
      <c r="H34" s="72"/>
      <c r="I34" s="47"/>
    </row>
    <row r="35" spans="1:9" s="70" customFormat="1">
      <c r="A35" s="74"/>
      <c r="B35" s="69"/>
      <c r="D35" s="47"/>
      <c r="E35" s="71"/>
      <c r="F35" s="72"/>
      <c r="G35" s="72"/>
      <c r="H35" s="72"/>
      <c r="I35" s="47"/>
    </row>
    <row r="36" spans="1:9" s="70" customFormat="1">
      <c r="A36" s="74"/>
      <c r="B36" s="69"/>
      <c r="D36" s="47"/>
      <c r="E36" s="71"/>
      <c r="F36" s="72"/>
      <c r="G36" s="72"/>
      <c r="H36" s="72"/>
      <c r="I36" s="47"/>
    </row>
    <row r="37" spans="1:9" s="70" customFormat="1">
      <c r="A37" s="74"/>
      <c r="B37" s="69"/>
      <c r="D37" s="47"/>
      <c r="E37" s="71"/>
      <c r="F37" s="72"/>
      <c r="G37" s="72"/>
      <c r="H37" s="72"/>
      <c r="I37" s="47"/>
    </row>
    <row r="38" spans="1:9" s="70" customFormat="1">
      <c r="A38" s="74"/>
      <c r="B38" s="69"/>
      <c r="D38" s="47"/>
      <c r="E38" s="71"/>
      <c r="F38" s="72"/>
      <c r="G38" s="72"/>
      <c r="H38" s="72"/>
      <c r="I38" s="47"/>
    </row>
    <row r="39" spans="1:9" s="70" customFormat="1">
      <c r="A39" s="74"/>
      <c r="B39" s="69"/>
      <c r="D39" s="47"/>
      <c r="E39" s="71"/>
      <c r="F39" s="72"/>
      <c r="G39" s="72"/>
      <c r="H39" s="72"/>
      <c r="I39" s="47"/>
    </row>
    <row r="40" spans="1:9" s="70" customFormat="1">
      <c r="A40" s="74"/>
      <c r="B40" s="69"/>
      <c r="D40" s="47"/>
      <c r="E40" s="71"/>
      <c r="F40" s="72"/>
      <c r="G40" s="72"/>
      <c r="H40" s="72"/>
      <c r="I40" s="47"/>
    </row>
    <row r="41" spans="1:9" s="70" customFormat="1">
      <c r="A41" s="74"/>
      <c r="B41" s="69"/>
      <c r="D41" s="47"/>
      <c r="E41" s="71"/>
      <c r="F41" s="72"/>
      <c r="G41" s="72"/>
      <c r="H41" s="72"/>
      <c r="I41" s="47"/>
    </row>
    <row r="42" spans="1:9" s="70" customFormat="1">
      <c r="A42" s="74"/>
      <c r="B42" s="69"/>
      <c r="D42" s="47"/>
      <c r="E42" s="71"/>
      <c r="F42" s="72"/>
      <c r="G42" s="72"/>
      <c r="H42" s="72"/>
      <c r="I42" s="47"/>
    </row>
    <row r="43" spans="1:9" s="70" customFormat="1">
      <c r="A43" s="74"/>
      <c r="B43" s="69"/>
      <c r="D43" s="47"/>
      <c r="E43" s="71"/>
      <c r="F43" s="72"/>
      <c r="G43" s="72"/>
      <c r="H43" s="72"/>
      <c r="I43" s="47"/>
    </row>
    <row r="44" spans="1:9" s="70" customFormat="1">
      <c r="A44" s="74"/>
      <c r="B44" s="69"/>
      <c r="D44" s="47"/>
      <c r="E44" s="71"/>
      <c r="F44" s="72"/>
      <c r="G44" s="72"/>
      <c r="H44" s="72"/>
      <c r="I44" s="47"/>
    </row>
    <row r="45" spans="1:9" s="70" customFormat="1">
      <c r="A45" s="74"/>
      <c r="B45" s="69"/>
      <c r="D45" s="47"/>
      <c r="E45" s="71"/>
      <c r="F45" s="72"/>
      <c r="G45" s="72"/>
      <c r="H45" s="72"/>
      <c r="I45" s="47"/>
    </row>
    <row r="46" spans="1:9" s="70" customFormat="1">
      <c r="A46" s="74"/>
      <c r="B46" s="69"/>
      <c r="D46" s="47"/>
      <c r="E46" s="71"/>
      <c r="F46" s="72"/>
      <c r="G46" s="72"/>
      <c r="H46" s="72"/>
      <c r="I46" s="47"/>
    </row>
    <row r="47" spans="1:9" s="70" customFormat="1">
      <c r="A47" s="74"/>
      <c r="B47" s="69"/>
      <c r="D47" s="47"/>
      <c r="E47" s="71"/>
      <c r="F47" s="72"/>
      <c r="G47" s="72"/>
      <c r="H47" s="72"/>
      <c r="I47" s="47"/>
    </row>
    <row r="48" spans="1:9" s="10" customFormat="1">
      <c r="B48" s="69"/>
      <c r="C48" s="70"/>
      <c r="D48" s="47"/>
      <c r="E48" s="71"/>
      <c r="F48" s="72"/>
      <c r="G48" s="72"/>
      <c r="H48" s="72"/>
      <c r="I48" s="47"/>
    </row>
    <row r="49" spans="2:9" s="10" customFormat="1">
      <c r="B49" s="69"/>
      <c r="C49" s="70"/>
      <c r="D49" s="47"/>
      <c r="E49" s="71"/>
      <c r="F49" s="72"/>
      <c r="G49" s="72"/>
      <c r="H49" s="72"/>
      <c r="I49" s="47"/>
    </row>
    <row r="50" spans="2:9" s="10" customFormat="1">
      <c r="B50" s="69"/>
      <c r="C50" s="70"/>
      <c r="D50" s="47"/>
      <c r="E50" s="71"/>
      <c r="F50" s="72"/>
      <c r="G50" s="72"/>
      <c r="H50" s="72"/>
      <c r="I50" s="47"/>
    </row>
    <row r="51" spans="2:9" s="10" customFormat="1">
      <c r="B51" s="69"/>
      <c r="C51" s="70"/>
      <c r="D51" s="47"/>
      <c r="E51" s="71"/>
      <c r="F51" s="72"/>
      <c r="G51" s="72"/>
      <c r="H51" s="72"/>
      <c r="I51" s="47"/>
    </row>
    <row r="52" spans="2:9" s="10" customFormat="1">
      <c r="B52" s="69"/>
      <c r="C52" s="70"/>
      <c r="D52" s="47"/>
      <c r="E52" s="71"/>
      <c r="F52" s="72"/>
      <c r="G52" s="72"/>
      <c r="H52" s="72"/>
      <c r="I52" s="47"/>
    </row>
    <row r="53" spans="2:9" s="10" customFormat="1">
      <c r="B53" s="69"/>
      <c r="D53" s="41"/>
      <c r="E53" s="41"/>
      <c r="F53" s="75"/>
      <c r="G53" s="75"/>
      <c r="H53" s="75"/>
      <c r="I53" s="41"/>
    </row>
    <row r="54" spans="2:9" s="10" customFormat="1">
      <c r="B54" s="69"/>
      <c r="D54" s="41"/>
      <c r="E54" s="41"/>
      <c r="F54" s="75"/>
      <c r="G54" s="75"/>
      <c r="H54" s="75"/>
      <c r="I54" s="41"/>
    </row>
    <row r="55" spans="2:9" s="10" customFormat="1">
      <c r="B55" s="69"/>
      <c r="D55" s="41"/>
      <c r="E55" s="41"/>
      <c r="F55" s="41"/>
      <c r="G55" s="41"/>
      <c r="H55" s="41"/>
      <c r="I55" s="41"/>
    </row>
    <row r="56" spans="2:9" s="10" customFormat="1">
      <c r="B56" s="69"/>
      <c r="D56" s="41"/>
      <c r="E56" s="41"/>
      <c r="F56" s="41"/>
      <c r="G56" s="41"/>
      <c r="H56" s="41"/>
      <c r="I56" s="41"/>
    </row>
    <row r="57" spans="2:9" s="10" customFormat="1">
      <c r="B57" s="69"/>
      <c r="D57" s="41"/>
      <c r="E57" s="41"/>
      <c r="F57" s="41"/>
      <c r="G57" s="41"/>
      <c r="H57" s="41"/>
      <c r="I57" s="41"/>
    </row>
    <row r="58" spans="2:9" s="10" customFormat="1">
      <c r="B58" s="69"/>
      <c r="D58" s="41"/>
      <c r="E58" s="41"/>
      <c r="F58" s="41"/>
      <c r="G58" s="41"/>
      <c r="H58" s="41"/>
      <c r="I58" s="41"/>
    </row>
    <row r="59" spans="2:9" s="10" customFormat="1">
      <c r="B59" s="69"/>
      <c r="D59" s="41"/>
      <c r="E59" s="41"/>
      <c r="F59" s="41"/>
      <c r="G59" s="41"/>
      <c r="H59" s="41"/>
      <c r="I59" s="41"/>
    </row>
    <row r="60" spans="2:9" s="10" customFormat="1">
      <c r="B60" s="69"/>
      <c r="D60" s="41"/>
      <c r="E60" s="41"/>
      <c r="F60" s="41"/>
      <c r="G60" s="41"/>
      <c r="H60" s="41"/>
      <c r="I60" s="41"/>
    </row>
  </sheetData>
  <mergeCells count="12">
    <mergeCell ref="B5:B6"/>
    <mergeCell ref="C5:E5"/>
    <mergeCell ref="F5:H5"/>
    <mergeCell ref="C6:E6"/>
    <mergeCell ref="F6:H6"/>
    <mergeCell ref="B2:B4"/>
    <mergeCell ref="C2:E2"/>
    <mergeCell ref="F2:H2"/>
    <mergeCell ref="C3:E3"/>
    <mergeCell ref="F3:H3"/>
    <mergeCell ref="C4:E4"/>
    <mergeCell ref="F4:H4"/>
  </mergeCells>
  <conditionalFormatting sqref="L16:L17">
    <cfRule type="cellIs" dxfId="1" priority="1" stopIfTrue="1" operator="equal">
      <formula>"ERRO!"</formula>
    </cfRule>
    <cfRule type="cellIs" dxfId="0" priority="2" stopIfTrue="1" operator="equal">
      <formula>"OK!"</formula>
    </cfRule>
  </conditionalFormatting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A.&amp;P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showGridLines="0" showZeros="0" zoomScaleNormal="100" zoomScaleSheetLayoutView="100" workbookViewId="0">
      <selection activeCell="G9" sqref="G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27" customHeight="1">
      <c r="B5" s="360" t="s">
        <v>1</v>
      </c>
      <c r="C5" s="378" t="s">
        <v>34</v>
      </c>
      <c r="D5" s="379"/>
      <c r="E5" s="380"/>
      <c r="F5" s="368" t="s">
        <v>878</v>
      </c>
      <c r="G5" s="369"/>
      <c r="H5" s="369"/>
      <c r="I5" s="280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>
      <c r="A9" s="10"/>
      <c r="B9" s="18">
        <v>1</v>
      </c>
      <c r="C9" s="19" t="s">
        <v>981</v>
      </c>
      <c r="D9" s="20"/>
      <c r="E9" s="21"/>
      <c r="F9" s="20"/>
      <c r="G9" s="20"/>
      <c r="H9" s="20"/>
      <c r="I9" s="22">
        <f>I31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>
      <c r="A11" s="10"/>
      <c r="B11" s="18">
        <v>2</v>
      </c>
      <c r="C11" s="19" t="s">
        <v>990</v>
      </c>
      <c r="D11" s="20"/>
      <c r="E11" s="21"/>
      <c r="F11" s="20"/>
      <c r="G11" s="20"/>
      <c r="H11" s="20"/>
      <c r="I11" s="22">
        <f>I39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31.5">
      <c r="A13" s="10"/>
      <c r="B13" s="18">
        <v>3</v>
      </c>
      <c r="C13" s="19" t="s">
        <v>983</v>
      </c>
      <c r="D13" s="20"/>
      <c r="E13" s="21"/>
      <c r="F13" s="20"/>
      <c r="G13" s="20"/>
      <c r="H13" s="20"/>
      <c r="I13" s="22">
        <f>I46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>
      <c r="A15" s="10"/>
      <c r="B15" s="18">
        <v>4</v>
      </c>
      <c r="C15" s="19" t="s">
        <v>991</v>
      </c>
      <c r="D15" s="20"/>
      <c r="E15" s="21"/>
      <c r="F15" s="20"/>
      <c r="G15" s="20"/>
      <c r="H15" s="20"/>
      <c r="I15" s="22">
        <f>I59</f>
        <v>0</v>
      </c>
      <c r="J15" s="16"/>
      <c r="K15" s="16"/>
    </row>
    <row r="16" spans="1:11" s="17" customFormat="1">
      <c r="A16" s="10"/>
      <c r="B16" s="18"/>
      <c r="C16" s="19"/>
      <c r="D16" s="20"/>
      <c r="E16" s="21"/>
      <c r="F16" s="20"/>
      <c r="G16" s="20"/>
      <c r="H16" s="20"/>
      <c r="I16" s="22"/>
      <c r="J16" s="16"/>
      <c r="K16" s="16"/>
    </row>
    <row r="17" spans="1:11" s="17" customFormat="1" ht="78.75">
      <c r="A17" s="10"/>
      <c r="B17" s="18">
        <v>5</v>
      </c>
      <c r="C17" s="19" t="s">
        <v>992</v>
      </c>
      <c r="D17" s="20"/>
      <c r="E17" s="21"/>
      <c r="F17" s="20"/>
      <c r="G17" s="20"/>
      <c r="H17" s="20"/>
      <c r="I17" s="22">
        <f>I66</f>
        <v>0</v>
      </c>
      <c r="J17" s="16"/>
      <c r="K17" s="16"/>
    </row>
    <row r="18" spans="1:11" s="17" customFormat="1">
      <c r="A18" s="10"/>
      <c r="B18" s="18"/>
      <c r="C18" s="19"/>
      <c r="D18" s="20"/>
      <c r="E18" s="21"/>
      <c r="F18" s="20"/>
      <c r="G18" s="20"/>
      <c r="H18" s="20"/>
      <c r="I18" s="22"/>
      <c r="J18" s="16"/>
      <c r="K18" s="16"/>
    </row>
    <row r="19" spans="1:11" s="17" customFormat="1" ht="78.75">
      <c r="A19" s="10"/>
      <c r="B19" s="18">
        <v>6</v>
      </c>
      <c r="C19" s="19" t="s">
        <v>993</v>
      </c>
      <c r="D19" s="20"/>
      <c r="E19" s="21"/>
      <c r="F19" s="20"/>
      <c r="G19" s="20"/>
      <c r="H19" s="20"/>
      <c r="I19" s="22">
        <f>I72</f>
        <v>0</v>
      </c>
      <c r="J19" s="16"/>
      <c r="K19" s="16"/>
    </row>
    <row r="20" spans="1:11" s="17" customFormat="1">
      <c r="A20" s="10"/>
      <c r="B20" s="18"/>
      <c r="C20" s="19"/>
      <c r="D20" s="20"/>
      <c r="E20" s="21"/>
      <c r="F20" s="20"/>
      <c r="G20" s="20"/>
      <c r="H20" s="20"/>
      <c r="I20" s="22"/>
      <c r="J20" s="16"/>
      <c r="K20" s="16"/>
    </row>
    <row r="21" spans="1:11" s="17" customFormat="1" ht="94.5">
      <c r="A21" s="10"/>
      <c r="B21" s="18">
        <v>7</v>
      </c>
      <c r="C21" s="19" t="s">
        <v>994</v>
      </c>
      <c r="D21" s="20"/>
      <c r="E21" s="21"/>
      <c r="F21" s="20"/>
      <c r="G21" s="20"/>
      <c r="H21" s="20"/>
      <c r="I21" s="22">
        <f>I78</f>
        <v>0</v>
      </c>
      <c r="J21" s="16"/>
      <c r="K21" s="16"/>
    </row>
    <row r="22" spans="1:11" s="17" customFormat="1">
      <c r="A22" s="10"/>
      <c r="B22" s="18"/>
      <c r="C22" s="19"/>
      <c r="D22" s="20"/>
      <c r="E22" s="21"/>
      <c r="F22" s="20"/>
      <c r="G22" s="20"/>
      <c r="H22" s="20"/>
      <c r="I22" s="22"/>
      <c r="J22" s="16"/>
      <c r="K22" s="16"/>
    </row>
    <row r="23" spans="1:11" s="17" customFormat="1">
      <c r="A23" s="10"/>
      <c r="B23" s="18"/>
      <c r="C23" s="19"/>
      <c r="D23" s="20"/>
      <c r="E23" s="21"/>
      <c r="F23" s="20"/>
      <c r="G23" s="20"/>
      <c r="H23" s="20"/>
      <c r="I23" s="22"/>
      <c r="J23" s="16"/>
      <c r="K23" s="16"/>
    </row>
    <row r="24" spans="1:11" s="17" customFormat="1">
      <c r="A24" s="10"/>
      <c r="B24" s="23"/>
      <c r="C24" s="24" t="s">
        <v>7</v>
      </c>
      <c r="D24" s="24"/>
      <c r="E24" s="25"/>
      <c r="F24" s="24"/>
      <c r="G24" s="24"/>
      <c r="H24" s="24"/>
      <c r="I24" s="26">
        <f>SUM(I8:I23)</f>
        <v>0</v>
      </c>
    </row>
    <row r="25" spans="1:11" s="17" customFormat="1">
      <c r="A25" s="10"/>
      <c r="B25" s="27"/>
      <c r="C25" s="28"/>
      <c r="D25" s="29"/>
      <c r="E25" s="30"/>
      <c r="F25" s="31"/>
      <c r="G25" s="31"/>
      <c r="H25" s="31"/>
      <c r="I25" s="32"/>
    </row>
    <row r="26" spans="1:11" s="17" customFormat="1">
      <c r="A26" s="10"/>
      <c r="B26" s="33"/>
      <c r="C26" s="34"/>
      <c r="D26" s="35"/>
      <c r="E26" s="36"/>
      <c r="F26" s="37"/>
      <c r="G26" s="37"/>
      <c r="H26" s="37"/>
      <c r="I26" s="37"/>
    </row>
    <row r="27" spans="1:11" s="17" customFormat="1">
      <c r="A27" s="10"/>
      <c r="B27" s="38">
        <v>1</v>
      </c>
      <c r="C27" s="87" t="s">
        <v>18</v>
      </c>
      <c r="D27" s="79"/>
      <c r="E27" s="93"/>
      <c r="F27" s="40"/>
      <c r="G27" s="40"/>
      <c r="H27" s="40"/>
      <c r="I27" s="40"/>
    </row>
    <row r="28" spans="1:11" s="17" customFormat="1">
      <c r="A28" s="10"/>
      <c r="B28" s="33" t="s">
        <v>51</v>
      </c>
      <c r="C28" s="84" t="s">
        <v>538</v>
      </c>
      <c r="D28" s="79"/>
      <c r="E28" s="93"/>
      <c r="F28" s="40"/>
      <c r="G28" s="40"/>
      <c r="H28" s="40"/>
      <c r="I28" s="40"/>
    </row>
    <row r="29" spans="1:11" s="17" customFormat="1" ht="31.5">
      <c r="A29" s="10"/>
      <c r="B29" s="33" t="s">
        <v>218</v>
      </c>
      <c r="C29" s="84" t="s">
        <v>757</v>
      </c>
      <c r="D29" s="79" t="s">
        <v>31</v>
      </c>
      <c r="E29" s="93">
        <v>144.75</v>
      </c>
      <c r="F29" s="40"/>
      <c r="G29" s="286"/>
      <c r="H29" s="40"/>
      <c r="I29" s="40">
        <f>ROUND(H29*E29,2)</f>
        <v>0</v>
      </c>
    </row>
    <row r="30" spans="1:11" s="17" customFormat="1">
      <c r="A30" s="10"/>
      <c r="B30" s="38"/>
      <c r="C30" s="87"/>
      <c r="D30" s="79"/>
      <c r="E30" s="94"/>
      <c r="F30" s="40"/>
      <c r="G30" s="40"/>
      <c r="H30" s="40"/>
      <c r="I30" s="40"/>
    </row>
    <row r="31" spans="1:11" s="17" customFormat="1">
      <c r="A31" s="10"/>
      <c r="B31" s="38"/>
      <c r="C31" s="86" t="s">
        <v>8</v>
      </c>
      <c r="D31" s="79"/>
      <c r="E31" s="94"/>
      <c r="F31" s="40"/>
      <c r="G31" s="40"/>
      <c r="H31" s="40"/>
      <c r="I31" s="61">
        <f>SUM(I29:I30)</f>
        <v>0</v>
      </c>
    </row>
    <row r="32" spans="1:11" s="17" customFormat="1">
      <c r="A32" s="10"/>
      <c r="B32" s="33"/>
      <c r="C32" s="84"/>
      <c r="D32" s="79"/>
      <c r="E32" s="94"/>
      <c r="F32" s="40"/>
      <c r="G32" s="40"/>
      <c r="H32" s="40"/>
      <c r="I32" s="40"/>
    </row>
    <row r="33" spans="1:9" s="17" customFormat="1">
      <c r="A33" s="10"/>
      <c r="B33" s="125">
        <v>2</v>
      </c>
      <c r="C33" s="87" t="s">
        <v>529</v>
      </c>
      <c r="D33" s="114"/>
      <c r="E33" s="102"/>
      <c r="F33" s="120"/>
      <c r="G33" s="120"/>
      <c r="H33" s="40"/>
      <c r="I33" s="40"/>
    </row>
    <row r="34" spans="1:9" s="17" customFormat="1">
      <c r="A34" s="10"/>
      <c r="B34" s="33" t="s">
        <v>55</v>
      </c>
      <c r="C34" s="84" t="s">
        <v>530</v>
      </c>
      <c r="D34" s="79"/>
      <c r="E34" s="93"/>
      <c r="F34" s="40"/>
      <c r="G34" s="40"/>
      <c r="H34" s="40"/>
      <c r="I34" s="40"/>
    </row>
    <row r="35" spans="1:9" s="17" customFormat="1" ht="63">
      <c r="A35" s="10"/>
      <c r="B35" s="33" t="s">
        <v>223</v>
      </c>
      <c r="C35" s="84" t="s">
        <v>758</v>
      </c>
      <c r="D35" s="79"/>
      <c r="E35" s="94"/>
      <c r="F35" s="40"/>
      <c r="G35" s="40"/>
      <c r="H35" s="40"/>
      <c r="I35" s="40"/>
    </row>
    <row r="36" spans="1:9" s="17" customFormat="1" ht="31.5">
      <c r="A36" s="10"/>
      <c r="B36" s="33" t="s">
        <v>401</v>
      </c>
      <c r="C36" s="84" t="s">
        <v>531</v>
      </c>
      <c r="D36" s="79" t="s">
        <v>15</v>
      </c>
      <c r="E36" s="93">
        <v>254</v>
      </c>
      <c r="F36" s="40"/>
      <c r="G36" s="286"/>
      <c r="H36" s="40"/>
      <c r="I36" s="40">
        <f>ROUND(H36*E36,2)</f>
        <v>0</v>
      </c>
    </row>
    <row r="37" spans="1:9" s="17" customFormat="1">
      <c r="A37" s="10"/>
      <c r="B37" s="33" t="s">
        <v>224</v>
      </c>
      <c r="C37" s="84" t="s">
        <v>30</v>
      </c>
      <c r="D37" s="79" t="s">
        <v>15</v>
      </c>
      <c r="E37" s="93">
        <v>36.450000000000003</v>
      </c>
      <c r="F37" s="40"/>
      <c r="G37" s="286"/>
      <c r="H37" s="40"/>
      <c r="I37" s="40">
        <f>ROUND(H37*E37,2)</f>
        <v>0</v>
      </c>
    </row>
    <row r="38" spans="1:9" s="17" customFormat="1">
      <c r="A38" s="10"/>
      <c r="B38" s="33"/>
      <c r="C38" s="84"/>
      <c r="D38" s="79"/>
      <c r="E38" s="93"/>
      <c r="F38" s="40"/>
      <c r="G38" s="40"/>
      <c r="H38" s="40"/>
      <c r="I38" s="40"/>
    </row>
    <row r="39" spans="1:9" s="17" customFormat="1">
      <c r="A39" s="10"/>
      <c r="B39" s="33"/>
      <c r="C39" s="86" t="s">
        <v>10</v>
      </c>
      <c r="D39" s="79"/>
      <c r="E39" s="93"/>
      <c r="F39" s="40"/>
      <c r="G39" s="40"/>
      <c r="H39" s="40"/>
      <c r="I39" s="61">
        <f>SUM(I36:I38)</f>
        <v>0</v>
      </c>
    </row>
    <row r="40" spans="1:9" s="17" customFormat="1">
      <c r="A40" s="10"/>
      <c r="B40" s="33"/>
      <c r="C40" s="84"/>
      <c r="D40" s="79"/>
      <c r="E40" s="93"/>
      <c r="F40" s="40"/>
      <c r="G40" s="40"/>
      <c r="H40" s="40"/>
      <c r="I40" s="40"/>
    </row>
    <row r="41" spans="1:9" s="17" customFormat="1" ht="31.5">
      <c r="A41" s="10"/>
      <c r="B41" s="203">
        <v>3</v>
      </c>
      <c r="C41" s="205" t="s">
        <v>759</v>
      </c>
      <c r="D41" s="136" t="s">
        <v>9</v>
      </c>
      <c r="E41" s="39"/>
      <c r="F41" s="39"/>
      <c r="G41" s="39"/>
      <c r="H41" s="40"/>
      <c r="I41" s="40"/>
    </row>
    <row r="42" spans="1:9" s="47" customFormat="1">
      <c r="A42" s="41"/>
      <c r="B42" s="42" t="s">
        <v>58</v>
      </c>
      <c r="C42" s="84" t="s">
        <v>405</v>
      </c>
      <c r="D42" s="136"/>
      <c r="E42" s="39"/>
      <c r="F42" s="128"/>
      <c r="G42" s="128"/>
      <c r="H42" s="40"/>
      <c r="I42" s="40"/>
    </row>
    <row r="43" spans="1:9" s="47" customFormat="1">
      <c r="A43" s="41"/>
      <c r="B43" s="42" t="s">
        <v>237</v>
      </c>
      <c r="C43" s="135" t="s">
        <v>407</v>
      </c>
      <c r="D43" s="136"/>
      <c r="E43" s="39"/>
      <c r="F43" s="128"/>
      <c r="G43" s="128"/>
      <c r="H43" s="40"/>
      <c r="I43" s="40"/>
    </row>
    <row r="44" spans="1:9" s="47" customFormat="1">
      <c r="A44" s="41"/>
      <c r="B44" s="42" t="s">
        <v>479</v>
      </c>
      <c r="C44" s="48" t="s">
        <v>485</v>
      </c>
      <c r="D44" s="49" t="s">
        <v>27</v>
      </c>
      <c r="E44" s="94">
        <v>1080</v>
      </c>
      <c r="F44" s="40"/>
      <c r="G44" s="286"/>
      <c r="H44" s="40"/>
      <c r="I44" s="40">
        <f>ROUND(H44*E44,2)</f>
        <v>0</v>
      </c>
    </row>
    <row r="45" spans="1:9" s="17" customFormat="1">
      <c r="A45" s="10"/>
      <c r="B45" s="33"/>
      <c r="C45" s="84"/>
      <c r="D45" s="79"/>
      <c r="E45" s="94"/>
      <c r="F45" s="40"/>
      <c r="G45" s="40"/>
      <c r="H45" s="40"/>
      <c r="I45" s="40"/>
    </row>
    <row r="46" spans="1:9" s="17" customFormat="1">
      <c r="A46" s="10"/>
      <c r="B46" s="33"/>
      <c r="C46" s="86" t="s">
        <v>21</v>
      </c>
      <c r="D46" s="79"/>
      <c r="E46" s="94"/>
      <c r="F46" s="40"/>
      <c r="G46" s="40"/>
      <c r="H46" s="40"/>
      <c r="I46" s="61">
        <f>SUM(I44:I45)</f>
        <v>0</v>
      </c>
    </row>
    <row r="47" spans="1:9" s="17" customFormat="1">
      <c r="A47" s="10"/>
      <c r="B47" s="33"/>
      <c r="C47" s="84"/>
      <c r="D47" s="79"/>
      <c r="E47" s="94"/>
      <c r="F47" s="40"/>
      <c r="G47" s="40"/>
      <c r="H47" s="40"/>
      <c r="I47" s="40"/>
    </row>
    <row r="48" spans="1:9" s="17" customFormat="1">
      <c r="A48" s="10"/>
      <c r="B48" s="38">
        <v>4</v>
      </c>
      <c r="C48" s="87" t="s">
        <v>32</v>
      </c>
      <c r="D48" s="79"/>
      <c r="E48" s="94"/>
      <c r="F48" s="40"/>
      <c r="G48" s="40"/>
      <c r="H48" s="40"/>
      <c r="I48" s="40"/>
    </row>
    <row r="49" spans="1:11" s="17" customFormat="1">
      <c r="A49" s="10"/>
      <c r="B49" s="33" t="s">
        <v>361</v>
      </c>
      <c r="C49" s="84" t="s">
        <v>659</v>
      </c>
      <c r="D49" s="79"/>
      <c r="E49" s="94"/>
      <c r="F49" s="40"/>
      <c r="G49" s="40"/>
      <c r="H49" s="40"/>
      <c r="I49" s="40"/>
    </row>
    <row r="50" spans="1:11" s="17" customFormat="1" ht="47.25">
      <c r="A50" s="10"/>
      <c r="B50" s="33" t="s">
        <v>406</v>
      </c>
      <c r="C50" s="84" t="s">
        <v>537</v>
      </c>
      <c r="D50" s="79" t="s">
        <v>23</v>
      </c>
      <c r="E50" s="94">
        <v>3.16</v>
      </c>
      <c r="F50" s="40"/>
      <c r="G50" s="286"/>
      <c r="H50" s="40"/>
      <c r="I50" s="40">
        <f>ROUND(H50*E50,2)</f>
        <v>0</v>
      </c>
    </row>
    <row r="51" spans="1:11" s="17" customFormat="1">
      <c r="A51" s="10"/>
      <c r="B51" s="33" t="s">
        <v>559</v>
      </c>
      <c r="C51" s="84" t="s">
        <v>658</v>
      </c>
      <c r="D51" s="79" t="s">
        <v>23</v>
      </c>
      <c r="E51" s="94">
        <v>3.16</v>
      </c>
      <c r="F51" s="40"/>
      <c r="G51" s="286"/>
      <c r="H51" s="40"/>
      <c r="I51" s="40">
        <f>ROUND(H51*E51,2)</f>
        <v>0</v>
      </c>
    </row>
    <row r="52" spans="1:11" s="17" customFormat="1">
      <c r="A52" s="10"/>
      <c r="B52" s="33" t="s">
        <v>362</v>
      </c>
      <c r="C52" s="84" t="s">
        <v>533</v>
      </c>
      <c r="D52" s="79"/>
      <c r="E52" s="94"/>
      <c r="F52" s="40"/>
      <c r="G52" s="40"/>
      <c r="H52" s="40"/>
      <c r="I52" s="40"/>
    </row>
    <row r="53" spans="1:11" s="17" customFormat="1" ht="63">
      <c r="A53" s="10"/>
      <c r="B53" s="33" t="s">
        <v>492</v>
      </c>
      <c r="C53" s="84" t="s">
        <v>539</v>
      </c>
      <c r="D53" s="79" t="s">
        <v>15</v>
      </c>
      <c r="E53" s="94">
        <v>680.77</v>
      </c>
      <c r="F53" s="40"/>
      <c r="G53" s="286"/>
      <c r="H53" s="40"/>
      <c r="I53" s="40">
        <f>ROUND(H53*E53,2)</f>
        <v>0</v>
      </c>
    </row>
    <row r="54" spans="1:11" s="17" customFormat="1">
      <c r="A54" s="10"/>
      <c r="B54" s="33" t="s">
        <v>363</v>
      </c>
      <c r="C54" s="84" t="s">
        <v>534</v>
      </c>
      <c r="D54" s="79"/>
      <c r="E54" s="94"/>
      <c r="F54" s="40"/>
      <c r="G54" s="40"/>
      <c r="H54" s="40"/>
      <c r="I54" s="40"/>
    </row>
    <row r="55" spans="1:11" s="17" customFormat="1" ht="47.25">
      <c r="A55" s="10"/>
      <c r="B55" s="33" t="s">
        <v>495</v>
      </c>
      <c r="C55" s="84" t="s">
        <v>532</v>
      </c>
      <c r="D55" s="79" t="s">
        <v>33</v>
      </c>
      <c r="E55" s="94">
        <v>14379.6</v>
      </c>
      <c r="F55" s="40"/>
      <c r="G55" s="286"/>
      <c r="H55" s="40"/>
      <c r="I55" s="40">
        <f>ROUND(H55*E55,2)</f>
        <v>0</v>
      </c>
    </row>
    <row r="56" spans="1:11" s="17" customFormat="1">
      <c r="A56" s="10"/>
      <c r="B56" s="33" t="s">
        <v>364</v>
      </c>
      <c r="C56" s="84" t="s">
        <v>536</v>
      </c>
      <c r="D56" s="79"/>
      <c r="E56" s="94"/>
      <c r="F56" s="40"/>
      <c r="G56" s="40"/>
      <c r="H56" s="40"/>
      <c r="I56" s="40"/>
    </row>
    <row r="57" spans="1:11" s="17" customFormat="1" ht="47.25">
      <c r="A57" s="10"/>
      <c r="B57" s="33" t="s">
        <v>515</v>
      </c>
      <c r="C57" s="84" t="s">
        <v>535</v>
      </c>
      <c r="D57" s="79" t="s">
        <v>23</v>
      </c>
      <c r="E57" s="94">
        <v>119.83</v>
      </c>
      <c r="F57" s="40"/>
      <c r="G57" s="286"/>
      <c r="H57" s="40"/>
      <c r="I57" s="40">
        <f>ROUND(H57*E57,2)</f>
        <v>0</v>
      </c>
    </row>
    <row r="58" spans="1:11" s="17" customFormat="1">
      <c r="A58" s="10"/>
      <c r="B58" s="33"/>
      <c r="C58" s="87"/>
      <c r="D58" s="79"/>
      <c r="E58" s="94"/>
      <c r="F58" s="40"/>
      <c r="G58" s="40"/>
      <c r="H58" s="40"/>
      <c r="I58" s="40"/>
    </row>
    <row r="59" spans="1:11" s="17" customFormat="1">
      <c r="A59" s="10"/>
      <c r="B59" s="33"/>
      <c r="C59" s="86" t="s">
        <v>26</v>
      </c>
      <c r="D59" s="79"/>
      <c r="E59" s="94"/>
      <c r="F59" s="40"/>
      <c r="G59" s="40"/>
      <c r="H59" s="40"/>
      <c r="I59" s="61">
        <f>SUM(I50:I58)</f>
        <v>0</v>
      </c>
    </row>
    <row r="60" spans="1:11" s="17" customFormat="1">
      <c r="A60" s="10"/>
      <c r="B60" s="27"/>
      <c r="C60" s="254"/>
      <c r="D60" s="255"/>
      <c r="E60" s="256"/>
      <c r="F60" s="221"/>
      <c r="G60" s="221"/>
      <c r="H60" s="221"/>
      <c r="I60" s="257"/>
    </row>
    <row r="61" spans="1:11" s="17" customFormat="1">
      <c r="A61" s="10"/>
      <c r="B61" s="33"/>
      <c r="C61" s="86"/>
      <c r="D61" s="79"/>
      <c r="E61" s="94"/>
      <c r="F61" s="40"/>
      <c r="G61" s="40"/>
      <c r="H61" s="40"/>
      <c r="I61" s="40"/>
    </row>
    <row r="62" spans="1:11" s="17" customFormat="1" ht="63">
      <c r="A62" s="10"/>
      <c r="B62" s="38">
        <v>5</v>
      </c>
      <c r="C62" s="253" t="s">
        <v>681</v>
      </c>
      <c r="D62" s="91"/>
      <c r="E62" s="94"/>
      <c r="F62" s="40"/>
      <c r="G62" s="40"/>
      <c r="H62" s="40"/>
      <c r="I62" s="40">
        <f>ROUND(H62*E62,2)</f>
        <v>0</v>
      </c>
      <c r="K62" s="195"/>
    </row>
    <row r="63" spans="1:11" s="17" customFormat="1" ht="31.5">
      <c r="A63" s="10"/>
      <c r="B63" s="33" t="s">
        <v>365</v>
      </c>
      <c r="C63" s="83" t="s">
        <v>684</v>
      </c>
      <c r="D63" s="91" t="s">
        <v>683</v>
      </c>
      <c r="E63" s="93">
        <v>5000</v>
      </c>
      <c r="F63" s="40"/>
      <c r="G63" s="286"/>
      <c r="H63" s="40"/>
      <c r="I63" s="40">
        <f>ROUND(H63*E63,2)</f>
        <v>0</v>
      </c>
    </row>
    <row r="64" spans="1:11" s="17" customFormat="1" ht="110.25">
      <c r="A64" s="10"/>
      <c r="B64" s="33" t="s">
        <v>366</v>
      </c>
      <c r="C64" s="83" t="s">
        <v>760</v>
      </c>
      <c r="D64" s="91" t="s">
        <v>560</v>
      </c>
      <c r="E64" s="93">
        <v>30</v>
      </c>
      <c r="F64" s="40"/>
      <c r="G64" s="286"/>
      <c r="H64" s="40"/>
      <c r="I64" s="40">
        <f>ROUND(H64*E64,2)</f>
        <v>0</v>
      </c>
    </row>
    <row r="65" spans="1:9" s="17" customFormat="1">
      <c r="A65" s="10"/>
      <c r="B65" s="33"/>
      <c r="C65" s="83"/>
      <c r="D65" s="91"/>
      <c r="E65" s="93"/>
      <c r="F65" s="40"/>
      <c r="G65" s="40"/>
      <c r="H65" s="40"/>
      <c r="I65" s="40"/>
    </row>
    <row r="66" spans="1:9" s="17" customFormat="1">
      <c r="A66" s="10"/>
      <c r="B66" s="33"/>
      <c r="C66" s="86" t="s">
        <v>28</v>
      </c>
      <c r="D66" s="35"/>
      <c r="E66" s="39"/>
      <c r="F66" s="40"/>
      <c r="G66" s="40"/>
      <c r="H66" s="40"/>
      <c r="I66" s="61">
        <f>SUM(I63:I65)</f>
        <v>0</v>
      </c>
    </row>
    <row r="67" spans="1:9" s="17" customFormat="1">
      <c r="A67" s="10"/>
      <c r="B67" s="33"/>
      <c r="C67" s="86"/>
      <c r="D67" s="35"/>
      <c r="E67" s="39"/>
      <c r="F67" s="40"/>
      <c r="G67" s="40"/>
      <c r="H67" s="40"/>
      <c r="I67" s="61"/>
    </row>
    <row r="68" spans="1:9" s="17" customFormat="1" ht="63">
      <c r="A68" s="10"/>
      <c r="B68" s="38">
        <v>6</v>
      </c>
      <c r="C68" s="253" t="s">
        <v>682</v>
      </c>
      <c r="D68" s="91"/>
      <c r="E68" s="94"/>
      <c r="F68" s="40"/>
      <c r="G68" s="40"/>
      <c r="H68" s="40"/>
      <c r="I68" s="40">
        <f>ROUND(H68*E68,2)</f>
        <v>0</v>
      </c>
    </row>
    <row r="69" spans="1:9" s="17" customFormat="1" ht="31.5">
      <c r="A69" s="10"/>
      <c r="B69" s="33" t="s">
        <v>368</v>
      </c>
      <c r="C69" s="83" t="s">
        <v>684</v>
      </c>
      <c r="D69" s="91" t="s">
        <v>683</v>
      </c>
      <c r="E69" s="93">
        <v>7000</v>
      </c>
      <c r="F69" s="40"/>
      <c r="G69" s="286"/>
      <c r="H69" s="40"/>
      <c r="I69" s="40">
        <f>ROUND(H69*E69,2)</f>
        <v>0</v>
      </c>
    </row>
    <row r="70" spans="1:9" s="17" customFormat="1" ht="110.25">
      <c r="A70" s="10"/>
      <c r="B70" s="33" t="s">
        <v>613</v>
      </c>
      <c r="C70" s="83" t="s">
        <v>696</v>
      </c>
      <c r="D70" s="91" t="s">
        <v>560</v>
      </c>
      <c r="E70" s="93">
        <v>70</v>
      </c>
      <c r="F70" s="40"/>
      <c r="G70" s="286"/>
      <c r="H70" s="40"/>
      <c r="I70" s="40">
        <f>ROUND(H70*E70,2)</f>
        <v>0</v>
      </c>
    </row>
    <row r="71" spans="1:9" s="17" customFormat="1">
      <c r="A71" s="10"/>
      <c r="B71" s="33"/>
      <c r="C71" s="83"/>
      <c r="D71" s="91"/>
      <c r="E71" s="93"/>
      <c r="F71" s="40"/>
      <c r="G71" s="40"/>
      <c r="H71" s="40"/>
      <c r="I71" s="40"/>
    </row>
    <row r="72" spans="1:9" s="17" customFormat="1">
      <c r="A72" s="10"/>
      <c r="B72" s="33"/>
      <c r="C72" s="86" t="s">
        <v>47</v>
      </c>
      <c r="D72" s="35"/>
      <c r="E72" s="39"/>
      <c r="F72" s="40"/>
      <c r="G72" s="40"/>
      <c r="H72" s="40"/>
      <c r="I72" s="61">
        <f>SUM(I69:I71)</f>
        <v>0</v>
      </c>
    </row>
    <row r="73" spans="1:9" s="17" customFormat="1">
      <c r="A73" s="10"/>
      <c r="B73" s="33"/>
      <c r="C73" s="86"/>
      <c r="D73" s="35"/>
      <c r="E73" s="39"/>
      <c r="F73" s="40"/>
      <c r="G73" s="40"/>
      <c r="H73" s="40"/>
      <c r="I73" s="61"/>
    </row>
    <row r="74" spans="1:9" s="17" customFormat="1" ht="78.75">
      <c r="A74" s="10"/>
      <c r="B74" s="38">
        <v>7</v>
      </c>
      <c r="C74" s="253" t="s">
        <v>762</v>
      </c>
      <c r="D74" s="91"/>
      <c r="E74" s="94"/>
      <c r="F74" s="40"/>
      <c r="G74" s="40"/>
      <c r="H74" s="40"/>
      <c r="I74" s="40">
        <f>ROUND(H74*E74,2)</f>
        <v>0</v>
      </c>
    </row>
    <row r="75" spans="1:9" s="17" customFormat="1" ht="31.5">
      <c r="A75" s="10"/>
      <c r="B75" s="33" t="s">
        <v>369</v>
      </c>
      <c r="C75" s="83" t="s">
        <v>684</v>
      </c>
      <c r="D75" s="91" t="s">
        <v>683</v>
      </c>
      <c r="E75" s="93">
        <v>9000</v>
      </c>
      <c r="F75" s="40"/>
      <c r="G75" s="286"/>
      <c r="H75" s="40"/>
      <c r="I75" s="40">
        <f>ROUND(H75*E75,2)</f>
        <v>0</v>
      </c>
    </row>
    <row r="76" spans="1:9" s="17" customFormat="1" ht="110.25">
      <c r="A76" s="10"/>
      <c r="B76" s="33" t="s">
        <v>370</v>
      </c>
      <c r="C76" s="83" t="s">
        <v>695</v>
      </c>
      <c r="D76" s="91" t="s">
        <v>560</v>
      </c>
      <c r="E76" s="93">
        <v>30</v>
      </c>
      <c r="F76" s="40"/>
      <c r="G76" s="286"/>
      <c r="H76" s="40"/>
      <c r="I76" s="40">
        <f>ROUND(H76*E76,2)</f>
        <v>0</v>
      </c>
    </row>
    <row r="77" spans="1:9" s="17" customFormat="1">
      <c r="A77" s="10"/>
      <c r="B77" s="33"/>
      <c r="C77" s="83"/>
      <c r="D77" s="91"/>
      <c r="E77" s="93"/>
      <c r="F77" s="40"/>
      <c r="G77" s="40"/>
      <c r="H77" s="40"/>
      <c r="I77" s="40"/>
    </row>
    <row r="78" spans="1:9" s="17" customFormat="1">
      <c r="A78" s="10"/>
      <c r="B78" s="33"/>
      <c r="C78" s="86" t="s">
        <v>48</v>
      </c>
      <c r="D78" s="35"/>
      <c r="E78" s="39"/>
      <c r="F78" s="40"/>
      <c r="G78" s="40"/>
      <c r="H78" s="40"/>
      <c r="I78" s="61">
        <f>SUM(I75:I77)</f>
        <v>0</v>
      </c>
    </row>
    <row r="79" spans="1:9" s="17" customFormat="1">
      <c r="A79" s="10"/>
      <c r="B79" s="33"/>
      <c r="C79" s="34"/>
      <c r="D79" s="35"/>
      <c r="E79" s="39"/>
      <c r="F79" s="40"/>
      <c r="G79" s="40"/>
      <c r="H79" s="40"/>
      <c r="I79" s="40"/>
    </row>
    <row r="80" spans="1:9" s="17" customFormat="1">
      <c r="A80" s="10"/>
      <c r="B80" s="33"/>
      <c r="C80" s="34"/>
      <c r="D80" s="35"/>
      <c r="E80" s="39"/>
      <c r="F80" s="40"/>
      <c r="G80" s="40"/>
      <c r="H80" s="40"/>
      <c r="I80" s="40"/>
    </row>
    <row r="81" spans="1:9" s="10" customFormat="1">
      <c r="B81" s="33"/>
      <c r="C81" s="51" t="s">
        <v>7</v>
      </c>
      <c r="D81" s="66"/>
      <c r="E81" s="39"/>
      <c r="F81" s="40"/>
      <c r="G81" s="128"/>
      <c r="H81" s="46"/>
      <c r="I81" s="54">
        <f>SUM(I26:I80)/2</f>
        <v>0</v>
      </c>
    </row>
    <row r="82" spans="1:9" s="10" customFormat="1">
      <c r="B82" s="27"/>
      <c r="C82" s="67"/>
      <c r="D82" s="68"/>
      <c r="E82" s="30"/>
      <c r="F82" s="30"/>
      <c r="G82" s="30"/>
      <c r="H82" s="30"/>
      <c r="I82" s="30"/>
    </row>
    <row r="83" spans="1:9" s="10" customFormat="1">
      <c r="B83" s="69"/>
      <c r="C83" s="70"/>
      <c r="D83" s="47"/>
      <c r="E83" s="71"/>
      <c r="F83" s="72"/>
      <c r="G83" s="72"/>
      <c r="H83" s="72"/>
      <c r="I83" s="47"/>
    </row>
    <row r="84" spans="1:9" s="10" customFormat="1">
      <c r="B84" s="69"/>
      <c r="C84" s="70"/>
      <c r="D84" s="47"/>
      <c r="E84" s="71"/>
      <c r="F84" s="72"/>
      <c r="G84" s="72"/>
      <c r="H84" s="72"/>
      <c r="I84" s="73"/>
    </row>
    <row r="85" spans="1:9" s="10" customFormat="1">
      <c r="B85" s="69"/>
      <c r="C85" s="70"/>
      <c r="D85" s="47"/>
      <c r="E85" s="71"/>
      <c r="F85" s="72"/>
      <c r="G85" s="72"/>
      <c r="H85" s="72"/>
      <c r="I85" s="47"/>
    </row>
    <row r="86" spans="1:9" s="10" customFormat="1">
      <c r="B86" s="69"/>
      <c r="C86" s="70"/>
      <c r="D86" s="47"/>
      <c r="E86" s="71"/>
      <c r="F86" s="72"/>
      <c r="G86" s="72"/>
      <c r="H86" s="72"/>
      <c r="I86" s="47"/>
    </row>
    <row r="87" spans="1:9" s="10" customFormat="1">
      <c r="B87" s="69"/>
      <c r="C87" s="70"/>
      <c r="D87" s="47"/>
      <c r="E87" s="71"/>
      <c r="F87" s="72"/>
      <c r="G87" s="72"/>
      <c r="H87" s="72"/>
      <c r="I87" s="47"/>
    </row>
    <row r="88" spans="1:9" s="10" customFormat="1">
      <c r="B88" s="69"/>
      <c r="C88" s="70"/>
      <c r="D88" s="47"/>
      <c r="E88" s="71"/>
      <c r="F88" s="72"/>
      <c r="G88" s="72"/>
      <c r="H88" s="72"/>
      <c r="I88" s="47"/>
    </row>
    <row r="89" spans="1:9" s="10" customFormat="1">
      <c r="B89" s="69"/>
      <c r="C89" s="70"/>
      <c r="D89" s="47"/>
      <c r="E89" s="71"/>
      <c r="F89" s="72"/>
      <c r="G89" s="72"/>
      <c r="H89" s="72"/>
      <c r="I89" s="47"/>
    </row>
    <row r="90" spans="1:9" s="10" customFormat="1">
      <c r="B90" s="69"/>
      <c r="C90" s="70"/>
      <c r="D90" s="47"/>
      <c r="E90" s="71"/>
      <c r="F90" s="72"/>
      <c r="G90" s="72"/>
      <c r="H90" s="72"/>
      <c r="I90" s="47"/>
    </row>
    <row r="91" spans="1:9" s="70" customFormat="1">
      <c r="A91" s="74"/>
      <c r="B91" s="69"/>
      <c r="D91" s="47"/>
      <c r="E91" s="71"/>
      <c r="F91" s="72"/>
      <c r="G91" s="72"/>
      <c r="H91" s="72"/>
      <c r="I91" s="47"/>
    </row>
    <row r="92" spans="1:9" s="70" customFormat="1">
      <c r="A92" s="74"/>
      <c r="B92" s="69"/>
      <c r="D92" s="47"/>
      <c r="E92" s="71"/>
      <c r="F92" s="72"/>
      <c r="G92" s="72"/>
      <c r="H92" s="72"/>
      <c r="I92" s="47"/>
    </row>
    <row r="93" spans="1:9" s="70" customFormat="1">
      <c r="A93" s="74"/>
      <c r="B93" s="69"/>
      <c r="D93" s="47"/>
      <c r="E93" s="71"/>
      <c r="F93" s="72"/>
      <c r="G93" s="72"/>
      <c r="H93" s="72"/>
      <c r="I93" s="47"/>
    </row>
    <row r="94" spans="1:9" s="70" customFormat="1">
      <c r="A94" s="74"/>
      <c r="B94" s="69"/>
      <c r="D94" s="47"/>
      <c r="E94" s="71"/>
      <c r="F94" s="72"/>
      <c r="G94" s="72"/>
      <c r="H94" s="72"/>
      <c r="I94" s="47"/>
    </row>
    <row r="95" spans="1:9" s="70" customFormat="1">
      <c r="A95" s="74"/>
      <c r="B95" s="69"/>
      <c r="D95" s="47"/>
      <c r="E95" s="71"/>
      <c r="F95" s="72"/>
      <c r="G95" s="72"/>
      <c r="H95" s="72"/>
      <c r="I95" s="47"/>
    </row>
    <row r="96" spans="1:9" s="70" customFormat="1">
      <c r="A96" s="74"/>
      <c r="B96" s="69"/>
      <c r="D96" s="47"/>
      <c r="E96" s="71"/>
      <c r="F96" s="72"/>
      <c r="G96" s="72"/>
      <c r="H96" s="72"/>
      <c r="I96" s="47"/>
    </row>
    <row r="97" spans="1:9" s="70" customFormat="1">
      <c r="A97" s="74"/>
      <c r="B97" s="69"/>
      <c r="D97" s="47"/>
      <c r="E97" s="71"/>
      <c r="F97" s="72"/>
      <c r="G97" s="72"/>
      <c r="H97" s="72"/>
      <c r="I97" s="47"/>
    </row>
    <row r="98" spans="1:9" s="70" customFormat="1">
      <c r="A98" s="74"/>
      <c r="B98" s="69"/>
      <c r="D98" s="47"/>
      <c r="E98" s="71"/>
      <c r="F98" s="72"/>
      <c r="G98" s="72"/>
      <c r="H98" s="72"/>
      <c r="I98" s="47"/>
    </row>
    <row r="99" spans="1:9" s="70" customFormat="1">
      <c r="A99" s="74"/>
      <c r="B99" s="69"/>
      <c r="D99" s="47"/>
      <c r="E99" s="71"/>
      <c r="F99" s="72"/>
      <c r="G99" s="72"/>
      <c r="H99" s="72"/>
      <c r="I99" s="47"/>
    </row>
    <row r="100" spans="1:9" s="70" customFormat="1">
      <c r="A100" s="74"/>
      <c r="B100" s="69"/>
      <c r="D100" s="47"/>
      <c r="E100" s="71"/>
      <c r="F100" s="72"/>
      <c r="G100" s="72"/>
      <c r="H100" s="72"/>
      <c r="I100" s="47"/>
    </row>
    <row r="101" spans="1:9" s="70" customFormat="1">
      <c r="A101" s="74"/>
      <c r="B101" s="69"/>
      <c r="D101" s="47"/>
      <c r="E101" s="71"/>
      <c r="F101" s="72"/>
      <c r="G101" s="72"/>
      <c r="H101" s="72"/>
      <c r="I101" s="47"/>
    </row>
    <row r="102" spans="1:9" s="70" customFormat="1">
      <c r="A102" s="74"/>
      <c r="B102" s="69"/>
      <c r="D102" s="47"/>
      <c r="E102" s="71"/>
      <c r="F102" s="72"/>
      <c r="G102" s="72"/>
      <c r="H102" s="72"/>
      <c r="I102" s="47"/>
    </row>
    <row r="103" spans="1:9" s="70" customFormat="1">
      <c r="A103" s="74"/>
      <c r="B103" s="69"/>
      <c r="D103" s="47"/>
      <c r="E103" s="71"/>
      <c r="F103" s="72"/>
      <c r="G103" s="72"/>
      <c r="H103" s="72"/>
      <c r="I103" s="47"/>
    </row>
    <row r="104" spans="1:9" s="70" customFormat="1">
      <c r="A104" s="74"/>
      <c r="B104" s="69"/>
      <c r="D104" s="47"/>
      <c r="E104" s="71"/>
      <c r="F104" s="72"/>
      <c r="G104" s="72"/>
      <c r="H104" s="72"/>
      <c r="I104" s="47"/>
    </row>
    <row r="105" spans="1:9" s="70" customFormat="1">
      <c r="A105" s="74"/>
      <c r="B105" s="69"/>
      <c r="D105" s="47"/>
      <c r="E105" s="71"/>
      <c r="F105" s="72"/>
      <c r="G105" s="72"/>
      <c r="H105" s="72"/>
      <c r="I105" s="47"/>
    </row>
    <row r="106" spans="1:9" s="70" customFormat="1">
      <c r="A106" s="74"/>
      <c r="B106" s="69"/>
      <c r="D106" s="47"/>
      <c r="E106" s="71"/>
      <c r="F106" s="72"/>
      <c r="G106" s="72"/>
      <c r="H106" s="72"/>
      <c r="I106" s="47"/>
    </row>
    <row r="107" spans="1:9" s="10" customFormat="1">
      <c r="B107" s="69"/>
      <c r="C107" s="70"/>
      <c r="D107" s="47"/>
      <c r="E107" s="71"/>
      <c r="F107" s="72"/>
      <c r="G107" s="72"/>
      <c r="H107" s="72"/>
      <c r="I107" s="47"/>
    </row>
    <row r="108" spans="1:9" s="10" customFormat="1">
      <c r="B108" s="69"/>
      <c r="C108" s="70"/>
      <c r="D108" s="47"/>
      <c r="E108" s="71"/>
      <c r="F108" s="72"/>
      <c r="G108" s="72"/>
      <c r="H108" s="72"/>
      <c r="I108" s="47"/>
    </row>
    <row r="109" spans="1:9" s="10" customFormat="1">
      <c r="B109" s="69"/>
      <c r="C109" s="70"/>
      <c r="D109" s="47"/>
      <c r="E109" s="71"/>
      <c r="F109" s="72"/>
      <c r="G109" s="72"/>
      <c r="H109" s="72"/>
      <c r="I109" s="47"/>
    </row>
    <row r="110" spans="1:9" s="10" customFormat="1">
      <c r="B110" s="69"/>
      <c r="C110" s="70"/>
      <c r="D110" s="47"/>
      <c r="E110" s="71"/>
      <c r="F110" s="72"/>
      <c r="G110" s="72"/>
      <c r="H110" s="72"/>
      <c r="I110" s="47"/>
    </row>
    <row r="111" spans="1:9" s="10" customFormat="1">
      <c r="B111" s="69"/>
      <c r="C111" s="70"/>
      <c r="D111" s="47"/>
      <c r="E111" s="71"/>
      <c r="F111" s="72"/>
      <c r="G111" s="72"/>
      <c r="H111" s="72"/>
      <c r="I111" s="47"/>
    </row>
    <row r="112" spans="1:9" s="10" customFormat="1">
      <c r="B112" s="69"/>
      <c r="D112" s="41"/>
      <c r="E112" s="41"/>
      <c r="F112" s="75"/>
      <c r="G112" s="75"/>
      <c r="H112" s="75"/>
      <c r="I112" s="41"/>
    </row>
    <row r="113" spans="2:9" s="10" customFormat="1">
      <c r="B113" s="69"/>
      <c r="D113" s="41"/>
      <c r="E113" s="41"/>
      <c r="F113" s="75"/>
      <c r="G113" s="75"/>
      <c r="H113" s="75"/>
      <c r="I113" s="41"/>
    </row>
    <row r="114" spans="2:9" s="10" customFormat="1">
      <c r="B114" s="69"/>
      <c r="D114" s="41"/>
      <c r="E114" s="41"/>
      <c r="F114" s="41"/>
      <c r="G114" s="41"/>
      <c r="H114" s="41"/>
      <c r="I114" s="41"/>
    </row>
    <row r="115" spans="2:9" s="10" customFormat="1">
      <c r="B115" s="69"/>
      <c r="D115" s="41"/>
      <c r="E115" s="41"/>
      <c r="F115" s="41"/>
      <c r="G115" s="41"/>
      <c r="H115" s="41"/>
      <c r="I115" s="41"/>
    </row>
    <row r="116" spans="2:9" s="10" customFormat="1">
      <c r="B116" s="69"/>
      <c r="D116" s="41"/>
      <c r="E116" s="41"/>
      <c r="F116" s="41"/>
      <c r="G116" s="41"/>
      <c r="H116" s="41"/>
      <c r="I116" s="41"/>
    </row>
    <row r="117" spans="2:9" s="10" customFormat="1">
      <c r="B117" s="69"/>
      <c r="D117" s="41"/>
      <c r="E117" s="41"/>
      <c r="F117" s="41"/>
      <c r="G117" s="41"/>
      <c r="H117" s="41"/>
      <c r="I117" s="41"/>
    </row>
    <row r="118" spans="2:9" s="10" customFormat="1">
      <c r="B118" s="69"/>
      <c r="D118" s="41"/>
      <c r="E118" s="41"/>
      <c r="F118" s="41"/>
      <c r="G118" s="41"/>
      <c r="H118" s="41"/>
      <c r="I118" s="41"/>
    </row>
    <row r="119" spans="2:9" s="10" customFormat="1">
      <c r="B119" s="69"/>
      <c r="D119" s="41"/>
      <c r="E119" s="41"/>
      <c r="F119" s="41"/>
      <c r="G119" s="41"/>
      <c r="H119" s="41"/>
      <c r="I119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2" manualBreakCount="2">
    <brk id="25" max="16383" man="1"/>
    <brk id="6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showGridLines="0" showZeros="0" zoomScaleNormal="100" zoomScaleSheetLayoutView="100" workbookViewId="0">
      <selection activeCell="E9" sqref="E9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0" width="16.5703125" style="1" bestFit="1" customWidth="1"/>
    <col min="11" max="11" width="14.85546875" style="1" bestFit="1" customWidth="1"/>
    <col min="12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J3" s="8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J4" s="8"/>
      <c r="K4" s="8"/>
    </row>
    <row r="5" spans="1:11" s="7" customFormat="1" ht="18" customHeight="1">
      <c r="B5" s="360" t="s">
        <v>1</v>
      </c>
      <c r="C5" s="378" t="s">
        <v>34</v>
      </c>
      <c r="D5" s="379"/>
      <c r="E5" s="380"/>
      <c r="F5" s="368" t="s">
        <v>878</v>
      </c>
      <c r="G5" s="369"/>
      <c r="H5" s="369"/>
      <c r="I5" s="280"/>
      <c r="J5" s="8"/>
      <c r="K5" s="8"/>
    </row>
    <row r="6" spans="1:11" s="7" customFormat="1" ht="18" customHeight="1">
      <c r="B6" s="361"/>
      <c r="C6" s="387" t="s">
        <v>49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13"/>
      <c r="H8" s="13"/>
      <c r="I8" s="15"/>
      <c r="J8" s="16"/>
      <c r="K8" s="16"/>
    </row>
    <row r="9" spans="1:11" s="17" customFormat="1" ht="78.75">
      <c r="A9" s="10"/>
      <c r="B9" s="18">
        <v>1</v>
      </c>
      <c r="C9" s="19" t="s">
        <v>995</v>
      </c>
      <c r="D9" s="20"/>
      <c r="E9" s="21"/>
      <c r="F9" s="20"/>
      <c r="G9" s="20"/>
      <c r="H9" s="20"/>
      <c r="I9" s="22">
        <f>I26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63">
      <c r="A11" s="10"/>
      <c r="B11" s="18">
        <v>2</v>
      </c>
      <c r="C11" s="19" t="s">
        <v>996</v>
      </c>
      <c r="D11" s="20"/>
      <c r="E11" s="21"/>
      <c r="F11" s="20"/>
      <c r="G11" s="20"/>
      <c r="H11" s="20"/>
      <c r="I11" s="22">
        <f>I31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 ht="78.75">
      <c r="A13" s="10"/>
      <c r="B13" s="18">
        <v>3</v>
      </c>
      <c r="C13" s="19" t="s">
        <v>997</v>
      </c>
      <c r="D13" s="20"/>
      <c r="E13" s="21"/>
      <c r="F13" s="20"/>
      <c r="G13" s="20"/>
      <c r="H13" s="20"/>
      <c r="I13" s="22">
        <f>I36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 ht="110.25">
      <c r="A15" s="10"/>
      <c r="B15" s="18">
        <v>4</v>
      </c>
      <c r="C15" s="19" t="s">
        <v>998</v>
      </c>
      <c r="D15" s="20"/>
      <c r="E15" s="21"/>
      <c r="F15" s="20"/>
      <c r="G15" s="20"/>
      <c r="H15" s="20"/>
      <c r="I15" s="22">
        <f>I41</f>
        <v>0</v>
      </c>
      <c r="J15" s="16"/>
      <c r="K15" s="16"/>
    </row>
    <row r="16" spans="1:11" s="17" customFormat="1">
      <c r="A16" s="10"/>
      <c r="B16" s="18"/>
      <c r="C16" s="19"/>
      <c r="D16" s="20"/>
      <c r="E16" s="21"/>
      <c r="F16" s="20"/>
      <c r="G16" s="20"/>
      <c r="H16" s="20"/>
      <c r="I16" s="22"/>
      <c r="J16" s="16"/>
      <c r="K16" s="16"/>
    </row>
    <row r="17" spans="1:12" s="17" customFormat="1" ht="94.5">
      <c r="A17" s="10"/>
      <c r="B17" s="18">
        <v>5</v>
      </c>
      <c r="C17" s="19" t="s">
        <v>999</v>
      </c>
      <c r="D17" s="20"/>
      <c r="E17" s="21"/>
      <c r="F17" s="20"/>
      <c r="G17" s="20"/>
      <c r="H17" s="20"/>
      <c r="I17" s="22">
        <f>I46</f>
        <v>0</v>
      </c>
      <c r="J17" s="16"/>
      <c r="K17" s="16"/>
    </row>
    <row r="18" spans="1:12" s="17" customFormat="1">
      <c r="A18" s="10"/>
      <c r="B18" s="18"/>
      <c r="C18" s="19"/>
      <c r="D18" s="20"/>
      <c r="E18" s="21"/>
      <c r="F18" s="20"/>
      <c r="G18" s="20"/>
      <c r="H18" s="20"/>
      <c r="I18" s="22"/>
      <c r="J18" s="16"/>
      <c r="K18" s="16"/>
    </row>
    <row r="19" spans="1:12" s="17" customFormat="1">
      <c r="A19" s="10"/>
      <c r="B19" s="18"/>
      <c r="C19" s="19"/>
      <c r="D19" s="20"/>
      <c r="E19" s="21"/>
      <c r="F19" s="20"/>
      <c r="G19" s="20"/>
      <c r="H19" s="20"/>
      <c r="I19" s="22"/>
      <c r="J19" s="16"/>
      <c r="K19" s="16"/>
    </row>
    <row r="20" spans="1:12" s="17" customFormat="1">
      <c r="A20" s="10"/>
      <c r="B20" s="23"/>
      <c r="C20" s="24" t="s">
        <v>7</v>
      </c>
      <c r="D20" s="24"/>
      <c r="E20" s="25"/>
      <c r="F20" s="24"/>
      <c r="G20" s="24"/>
      <c r="H20" s="24"/>
      <c r="I20" s="26">
        <f>SUM(I8:I19)</f>
        <v>0</v>
      </c>
    </row>
    <row r="21" spans="1:12" s="17" customFormat="1">
      <c r="A21" s="10"/>
      <c r="B21" s="27"/>
      <c r="C21" s="28"/>
      <c r="D21" s="29"/>
      <c r="E21" s="30"/>
      <c r="F21" s="31"/>
      <c r="G21" s="31"/>
      <c r="H21" s="31"/>
      <c r="I21" s="32"/>
    </row>
    <row r="22" spans="1:12" s="17" customFormat="1">
      <c r="A22" s="10"/>
      <c r="B22" s="115"/>
      <c r="C22" s="116"/>
      <c r="D22" s="117"/>
      <c r="E22" s="118"/>
      <c r="F22" s="119"/>
      <c r="G22" s="37"/>
      <c r="H22" s="37"/>
      <c r="I22" s="37"/>
    </row>
    <row r="23" spans="1:12" s="17" customFormat="1" ht="63">
      <c r="A23" s="10"/>
      <c r="B23" s="125">
        <v>1</v>
      </c>
      <c r="C23" s="161" t="s">
        <v>776</v>
      </c>
      <c r="D23" s="114"/>
      <c r="E23" s="124"/>
      <c r="F23" s="163"/>
      <c r="G23" s="163"/>
      <c r="H23" s="37"/>
      <c r="I23" s="37"/>
    </row>
    <row r="24" spans="1:12" s="17" customFormat="1">
      <c r="A24" s="10"/>
      <c r="B24" s="108" t="s">
        <v>51</v>
      </c>
      <c r="C24" s="95" t="s">
        <v>890</v>
      </c>
      <c r="D24" s="99" t="s">
        <v>711</v>
      </c>
      <c r="E24" s="97">
        <v>1</v>
      </c>
      <c r="F24" s="106"/>
      <c r="G24" s="286"/>
      <c r="H24" s="40"/>
      <c r="I24" s="37">
        <f>ROUND(H24*E24,2)</f>
        <v>0</v>
      </c>
      <c r="J24" s="293"/>
    </row>
    <row r="25" spans="1:12" s="17" customFormat="1">
      <c r="A25" s="10"/>
      <c r="B25" s="33"/>
      <c r="C25" s="84"/>
      <c r="D25" s="79"/>
      <c r="E25" s="85"/>
      <c r="F25" s="37"/>
      <c r="G25" s="37"/>
      <c r="H25" s="37"/>
      <c r="I25" s="37"/>
      <c r="J25" s="72"/>
    </row>
    <row r="26" spans="1:12" s="17" customFormat="1">
      <c r="A26" s="10"/>
      <c r="B26" s="33"/>
      <c r="C26" s="86" t="s">
        <v>8</v>
      </c>
      <c r="D26" s="79"/>
      <c r="E26" s="85"/>
      <c r="F26" s="37"/>
      <c r="G26" s="37"/>
      <c r="H26" s="37"/>
      <c r="I26" s="53">
        <f>SUM(I24:I25)</f>
        <v>0</v>
      </c>
      <c r="J26" s="295"/>
      <c r="K26" s="292"/>
      <c r="L26" s="294"/>
    </row>
    <row r="27" spans="1:12" s="17" customFormat="1">
      <c r="A27" s="10"/>
      <c r="B27" s="33"/>
      <c r="C27" s="84"/>
      <c r="D27" s="79"/>
      <c r="E27" s="85"/>
      <c r="F27" s="37"/>
      <c r="G27" s="37"/>
      <c r="H27" s="37"/>
      <c r="I27" s="37"/>
      <c r="J27" s="72"/>
    </row>
    <row r="28" spans="1:12" s="17" customFormat="1" ht="63">
      <c r="A28" s="10"/>
      <c r="B28" s="125">
        <v>2</v>
      </c>
      <c r="C28" s="161" t="s">
        <v>763</v>
      </c>
      <c r="D28" s="114"/>
      <c r="E28" s="124"/>
      <c r="F28" s="163"/>
      <c r="G28" s="163"/>
      <c r="H28" s="37"/>
      <c r="I28" s="37"/>
      <c r="J28" s="72"/>
    </row>
    <row r="29" spans="1:12" s="17" customFormat="1">
      <c r="A29" s="10"/>
      <c r="B29" s="108" t="s">
        <v>55</v>
      </c>
      <c r="C29" s="95" t="s">
        <v>890</v>
      </c>
      <c r="D29" s="99" t="s">
        <v>711</v>
      </c>
      <c r="E29" s="97">
        <v>1</v>
      </c>
      <c r="F29" s="106"/>
      <c r="G29" s="286"/>
      <c r="H29" s="40"/>
      <c r="I29" s="37">
        <f>ROUND(H29*E29,2)</f>
        <v>0</v>
      </c>
      <c r="J29" s="293"/>
    </row>
    <row r="30" spans="1:12" s="17" customFormat="1">
      <c r="A30" s="10"/>
      <c r="B30" s="33"/>
      <c r="C30" s="34"/>
      <c r="D30" s="35"/>
      <c r="E30" s="36"/>
      <c r="F30" s="37"/>
      <c r="G30" s="37"/>
      <c r="H30" s="37"/>
      <c r="I30" s="37"/>
      <c r="J30" s="72"/>
    </row>
    <row r="31" spans="1:12" s="17" customFormat="1">
      <c r="A31" s="10"/>
      <c r="B31" s="33"/>
      <c r="C31" s="86" t="s">
        <v>10</v>
      </c>
      <c r="D31" s="35"/>
      <c r="E31" s="36"/>
      <c r="F31" s="37"/>
      <c r="G31" s="37"/>
      <c r="H31" s="37"/>
      <c r="I31" s="53">
        <f>SUM(I29:I30)</f>
        <v>0</v>
      </c>
      <c r="J31" s="295"/>
      <c r="K31" s="292"/>
      <c r="L31" s="294"/>
    </row>
    <row r="32" spans="1:12" s="17" customFormat="1">
      <c r="A32" s="10"/>
      <c r="B32" s="33"/>
      <c r="C32" s="34"/>
      <c r="D32" s="35"/>
      <c r="E32" s="36"/>
      <c r="F32" s="37"/>
      <c r="G32" s="37"/>
      <c r="H32" s="37"/>
      <c r="I32" s="37"/>
      <c r="J32" s="72"/>
    </row>
    <row r="33" spans="1:14" s="17" customFormat="1" ht="63">
      <c r="A33" s="10"/>
      <c r="B33" s="311">
        <v>3</v>
      </c>
      <c r="C33" s="258" t="s">
        <v>777</v>
      </c>
      <c r="D33" s="35"/>
      <c r="E33" s="36"/>
      <c r="F33" s="37"/>
      <c r="G33" s="37"/>
      <c r="H33" s="37"/>
      <c r="I33" s="37"/>
      <c r="J33" s="72"/>
    </row>
    <row r="34" spans="1:14" s="17" customFormat="1">
      <c r="A34" s="10"/>
      <c r="B34" s="108" t="s">
        <v>58</v>
      </c>
      <c r="C34" s="95" t="s">
        <v>890</v>
      </c>
      <c r="D34" s="99" t="s">
        <v>711</v>
      </c>
      <c r="E34" s="97">
        <v>1</v>
      </c>
      <c r="F34" s="106"/>
      <c r="G34" s="286"/>
      <c r="H34" s="40"/>
      <c r="I34" s="37">
        <f>ROUND(H34*E34,2)</f>
        <v>0</v>
      </c>
      <c r="J34" s="293"/>
    </row>
    <row r="35" spans="1:14" s="17" customFormat="1">
      <c r="A35" s="10"/>
      <c r="B35" s="33"/>
      <c r="C35" s="34"/>
      <c r="D35" s="35"/>
      <c r="E35" s="36"/>
      <c r="F35" s="37"/>
      <c r="G35" s="37"/>
      <c r="H35" s="37"/>
      <c r="I35" s="37"/>
      <c r="J35" s="72"/>
    </row>
    <row r="36" spans="1:14" s="17" customFormat="1">
      <c r="A36" s="10"/>
      <c r="B36" s="33"/>
      <c r="C36" s="86" t="s">
        <v>21</v>
      </c>
      <c r="D36" s="35"/>
      <c r="E36" s="36"/>
      <c r="F36" s="37"/>
      <c r="G36" s="37"/>
      <c r="H36" s="37"/>
      <c r="I36" s="53">
        <f>SUM(I34:I35)</f>
        <v>0</v>
      </c>
      <c r="J36" s="295"/>
      <c r="K36" s="292"/>
    </row>
    <row r="37" spans="1:14" s="17" customFormat="1">
      <c r="A37" s="10"/>
      <c r="B37" s="33"/>
      <c r="C37" s="34"/>
      <c r="D37" s="35"/>
      <c r="E37" s="36"/>
      <c r="F37" s="37"/>
      <c r="G37" s="37"/>
      <c r="H37" s="37"/>
      <c r="I37" s="37"/>
      <c r="J37" s="72"/>
    </row>
    <row r="38" spans="1:14" s="17" customFormat="1" ht="78.75">
      <c r="A38" s="10"/>
      <c r="B38" s="125">
        <v>4</v>
      </c>
      <c r="C38" s="161" t="s">
        <v>868</v>
      </c>
      <c r="D38" s="114"/>
      <c r="E38" s="124"/>
      <c r="F38" s="163"/>
      <c r="G38" s="163"/>
      <c r="H38" s="37"/>
      <c r="I38" s="37"/>
      <c r="J38" s="72"/>
    </row>
    <row r="39" spans="1:14" s="17" customFormat="1">
      <c r="A39" s="10"/>
      <c r="B39" s="33" t="s">
        <v>361</v>
      </c>
      <c r="C39" s="95" t="s">
        <v>890</v>
      </c>
      <c r="D39" s="99" t="s">
        <v>711</v>
      </c>
      <c r="E39" s="97">
        <v>1</v>
      </c>
      <c r="F39" s="37"/>
      <c r="G39" s="286"/>
      <c r="H39" s="40"/>
      <c r="I39" s="37">
        <f>ROUND(H39*E39,2)</f>
        <v>0</v>
      </c>
      <c r="J39" s="72"/>
    </row>
    <row r="40" spans="1:14" s="17" customFormat="1">
      <c r="A40" s="10"/>
      <c r="B40" s="33"/>
      <c r="C40" s="34"/>
      <c r="D40" s="35"/>
      <c r="E40" s="36"/>
      <c r="F40" s="37"/>
      <c r="G40" s="37"/>
      <c r="H40" s="37"/>
      <c r="I40" s="37"/>
      <c r="J40" s="72"/>
    </row>
    <row r="41" spans="1:14" s="17" customFormat="1">
      <c r="A41" s="10"/>
      <c r="B41" s="33"/>
      <c r="C41" s="86" t="s">
        <v>26</v>
      </c>
      <c r="D41" s="35"/>
      <c r="E41" s="36"/>
      <c r="F41" s="37"/>
      <c r="G41" s="37"/>
      <c r="H41" s="37"/>
      <c r="I41" s="53">
        <f>SUM(I39:I40)</f>
        <v>0</v>
      </c>
      <c r="J41" s="72"/>
    </row>
    <row r="42" spans="1:14" s="17" customFormat="1">
      <c r="A42" s="10"/>
      <c r="B42" s="33"/>
      <c r="C42" s="86"/>
      <c r="D42" s="35"/>
      <c r="E42" s="36"/>
      <c r="F42" s="37"/>
      <c r="G42" s="37"/>
      <c r="H42" s="37"/>
      <c r="I42" s="53"/>
      <c r="J42" s="72"/>
    </row>
    <row r="43" spans="1:14" s="17" customFormat="1" ht="63">
      <c r="A43" s="10"/>
      <c r="B43" s="125">
        <v>5</v>
      </c>
      <c r="C43" s="161" t="s">
        <v>863</v>
      </c>
      <c r="D43" s="114"/>
      <c r="E43" s="124"/>
      <c r="F43" s="163"/>
      <c r="G43" s="163"/>
      <c r="H43" s="37"/>
      <c r="I43" s="37"/>
      <c r="J43" s="72"/>
    </row>
    <row r="44" spans="1:14" s="17" customFormat="1">
      <c r="A44" s="10"/>
      <c r="B44" s="33" t="s">
        <v>365</v>
      </c>
      <c r="C44" s="95" t="s">
        <v>890</v>
      </c>
      <c r="D44" s="99" t="s">
        <v>711</v>
      </c>
      <c r="E44" s="97">
        <v>1</v>
      </c>
      <c r="F44" s="37"/>
      <c r="G44" s="286"/>
      <c r="H44" s="40"/>
      <c r="I44" s="37">
        <f>ROUND(H44*E44,2)</f>
        <v>0</v>
      </c>
      <c r="J44" s="72"/>
    </row>
    <row r="45" spans="1:14" s="17" customFormat="1">
      <c r="A45" s="10"/>
      <c r="B45" s="33"/>
      <c r="C45" s="34"/>
      <c r="D45" s="35"/>
      <c r="E45" s="36"/>
      <c r="F45" s="37"/>
      <c r="G45" s="37"/>
      <c r="H45" s="37"/>
      <c r="I45" s="37"/>
      <c r="J45" s="72"/>
    </row>
    <row r="46" spans="1:14" s="17" customFormat="1">
      <c r="A46" s="10"/>
      <c r="B46" s="33"/>
      <c r="C46" s="86" t="s">
        <v>28</v>
      </c>
      <c r="D46" s="35"/>
      <c r="E46" s="36"/>
      <c r="F46" s="37"/>
      <c r="G46" s="37"/>
      <c r="H46" s="37"/>
      <c r="I46" s="53">
        <f>SUM(I44:I45)</f>
        <v>0</v>
      </c>
      <c r="J46" s="72"/>
    </row>
    <row r="47" spans="1:14" s="17" customFormat="1">
      <c r="A47" s="10"/>
      <c r="B47" s="33"/>
      <c r="C47" s="34"/>
      <c r="D47" s="35"/>
      <c r="E47" s="36"/>
      <c r="F47" s="37"/>
      <c r="G47" s="37"/>
      <c r="H47" s="37"/>
      <c r="I47" s="37"/>
      <c r="J47" s="72"/>
    </row>
    <row r="48" spans="1:14" s="126" customFormat="1">
      <c r="B48" s="100"/>
      <c r="C48" s="86"/>
      <c r="D48" s="99"/>
      <c r="E48" s="107"/>
      <c r="F48" s="106"/>
      <c r="G48" s="106"/>
      <c r="H48" s="106"/>
      <c r="I48" s="162"/>
      <c r="J48" s="291"/>
      <c r="K48" s="306"/>
      <c r="L48" s="306"/>
      <c r="N48" s="121"/>
    </row>
    <row r="49" spans="1:10" s="10" customFormat="1">
      <c r="B49" s="33"/>
      <c r="C49" s="51" t="s">
        <v>7</v>
      </c>
      <c r="D49" s="66"/>
      <c r="E49" s="36"/>
      <c r="F49" s="37"/>
      <c r="G49" s="37"/>
      <c r="H49" s="65"/>
      <c r="I49" s="301">
        <f>SUM(I22:I48)/2</f>
        <v>0</v>
      </c>
      <c r="J49" s="75"/>
    </row>
    <row r="50" spans="1:10" s="10" customFormat="1">
      <c r="B50" s="27"/>
      <c r="C50" s="67"/>
      <c r="D50" s="68"/>
      <c r="E50" s="158"/>
      <c r="F50" s="30"/>
      <c r="G50" s="30"/>
      <c r="H50" s="30"/>
      <c r="I50" s="30"/>
      <c r="J50" s="75"/>
    </row>
    <row r="51" spans="1:10" s="10" customFormat="1">
      <c r="B51" s="69"/>
      <c r="C51" s="70"/>
      <c r="D51" s="47"/>
      <c r="E51" s="159"/>
      <c r="F51" s="72"/>
      <c r="G51" s="72"/>
      <c r="H51" s="72"/>
      <c r="I51" s="47"/>
      <c r="J51" s="75"/>
    </row>
    <row r="52" spans="1:10" s="10" customFormat="1">
      <c r="B52" s="69"/>
      <c r="C52" s="70"/>
      <c r="D52" s="47"/>
      <c r="E52" s="159"/>
      <c r="F52" s="72"/>
      <c r="G52" s="72"/>
      <c r="H52" s="72"/>
      <c r="I52" s="73"/>
      <c r="J52" s="75"/>
    </row>
    <row r="53" spans="1:10" s="10" customFormat="1">
      <c r="B53" s="69"/>
      <c r="C53" s="70"/>
      <c r="D53" s="47"/>
      <c r="E53" s="159"/>
      <c r="F53" s="72"/>
      <c r="G53" s="72"/>
      <c r="H53" s="72"/>
      <c r="I53" s="47"/>
      <c r="J53" s="75"/>
    </row>
    <row r="54" spans="1:10" s="10" customFormat="1">
      <c r="B54" s="69"/>
      <c r="C54" s="70"/>
      <c r="D54" s="47"/>
      <c r="E54" s="159"/>
      <c r="F54" s="72"/>
      <c r="G54" s="72"/>
      <c r="H54" s="72"/>
      <c r="I54" s="47"/>
      <c r="J54" s="75"/>
    </row>
    <row r="55" spans="1:10" s="10" customFormat="1">
      <c r="B55" s="69"/>
      <c r="C55" s="70"/>
      <c r="D55" s="47"/>
      <c r="E55" s="159"/>
      <c r="F55" s="72"/>
      <c r="G55" s="72"/>
      <c r="H55" s="72"/>
      <c r="I55" s="47"/>
      <c r="J55" s="75"/>
    </row>
    <row r="56" spans="1:10" s="10" customFormat="1">
      <c r="B56" s="69"/>
      <c r="C56" s="70"/>
      <c r="D56" s="47"/>
      <c r="E56" s="159"/>
      <c r="F56" s="72"/>
      <c r="G56" s="72"/>
      <c r="H56" s="72"/>
      <c r="I56" s="47"/>
      <c r="J56" s="75"/>
    </row>
    <row r="57" spans="1:10" s="10" customFormat="1">
      <c r="B57" s="69"/>
      <c r="C57" s="70"/>
      <c r="D57" s="47"/>
      <c r="E57" s="159"/>
      <c r="F57" s="72"/>
      <c r="G57" s="72"/>
      <c r="H57" s="72"/>
      <c r="I57" s="47"/>
      <c r="J57" s="75"/>
    </row>
    <row r="58" spans="1:10" s="10" customFormat="1">
      <c r="B58" s="69"/>
      <c r="C58" s="70"/>
      <c r="D58" s="47"/>
      <c r="E58" s="159"/>
      <c r="F58" s="72"/>
      <c r="G58" s="72"/>
      <c r="H58" s="72"/>
      <c r="I58" s="47"/>
      <c r="J58" s="75"/>
    </row>
    <row r="59" spans="1:10" s="70" customFormat="1">
      <c r="A59" s="74"/>
      <c r="B59" s="69"/>
      <c r="D59" s="47"/>
      <c r="E59" s="159"/>
      <c r="F59" s="72"/>
      <c r="G59" s="72"/>
      <c r="H59" s="72"/>
      <c r="I59" s="47"/>
      <c r="J59" s="72"/>
    </row>
    <row r="60" spans="1:10" s="70" customFormat="1">
      <c r="A60" s="74"/>
      <c r="B60" s="69"/>
      <c r="D60" s="47"/>
      <c r="E60" s="159"/>
      <c r="F60" s="72"/>
      <c r="G60" s="72"/>
      <c r="H60" s="72"/>
      <c r="I60" s="47"/>
      <c r="J60" s="72"/>
    </row>
    <row r="61" spans="1:10" s="70" customFormat="1">
      <c r="A61" s="74"/>
      <c r="B61" s="69"/>
      <c r="D61" s="47"/>
      <c r="E61" s="159"/>
      <c r="F61" s="72"/>
      <c r="G61" s="72"/>
      <c r="H61" s="72"/>
      <c r="I61" s="47"/>
      <c r="J61" s="72"/>
    </row>
    <row r="62" spans="1:10" s="70" customFormat="1">
      <c r="A62" s="74"/>
      <c r="B62" s="69"/>
      <c r="D62" s="47"/>
      <c r="E62" s="159"/>
      <c r="F62" s="72"/>
      <c r="G62" s="72"/>
      <c r="H62" s="72"/>
      <c r="I62" s="47"/>
      <c r="J62" s="72"/>
    </row>
    <row r="63" spans="1:10" s="70" customFormat="1">
      <c r="A63" s="74"/>
      <c r="B63" s="69"/>
      <c r="D63" s="47"/>
      <c r="E63" s="159"/>
      <c r="F63" s="72"/>
      <c r="G63" s="72"/>
      <c r="H63" s="72"/>
      <c r="I63" s="47"/>
      <c r="J63" s="72"/>
    </row>
    <row r="64" spans="1:10" s="70" customFormat="1">
      <c r="A64" s="74"/>
      <c r="B64" s="69"/>
      <c r="D64" s="47"/>
      <c r="E64" s="159"/>
      <c r="F64" s="72"/>
      <c r="G64" s="72"/>
      <c r="H64" s="72"/>
      <c r="I64" s="47"/>
      <c r="J64" s="72"/>
    </row>
    <row r="65" spans="1:10" s="70" customFormat="1">
      <c r="A65" s="74"/>
      <c r="B65" s="69"/>
      <c r="D65" s="47"/>
      <c r="E65" s="159"/>
      <c r="F65" s="72"/>
      <c r="G65" s="72"/>
      <c r="H65" s="72"/>
      <c r="I65" s="47"/>
      <c r="J65" s="72"/>
    </row>
    <row r="66" spans="1:10" s="70" customFormat="1">
      <c r="A66" s="74"/>
      <c r="B66" s="69"/>
      <c r="D66" s="47"/>
      <c r="E66" s="159"/>
      <c r="F66" s="72"/>
      <c r="G66" s="72"/>
      <c r="H66" s="72"/>
      <c r="I66" s="47"/>
      <c r="J66" s="72"/>
    </row>
    <row r="67" spans="1:10" s="70" customFormat="1">
      <c r="A67" s="74"/>
      <c r="B67" s="69"/>
      <c r="D67" s="47"/>
      <c r="E67" s="159"/>
      <c r="F67" s="72"/>
      <c r="G67" s="72"/>
      <c r="H67" s="72"/>
      <c r="I67" s="47"/>
      <c r="J67" s="72"/>
    </row>
    <row r="68" spans="1:10" s="70" customFormat="1">
      <c r="A68" s="74"/>
      <c r="B68" s="69"/>
      <c r="D68" s="47"/>
      <c r="E68" s="159"/>
      <c r="F68" s="72"/>
      <c r="G68" s="72"/>
      <c r="H68" s="72"/>
      <c r="I68" s="47"/>
      <c r="J68" s="72"/>
    </row>
    <row r="69" spans="1:10" s="70" customFormat="1">
      <c r="A69" s="74"/>
      <c r="B69" s="69"/>
      <c r="D69" s="47"/>
      <c r="E69" s="159"/>
      <c r="F69" s="72"/>
      <c r="G69" s="72"/>
      <c r="H69" s="72"/>
      <c r="I69" s="47"/>
      <c r="J69" s="72"/>
    </row>
    <row r="70" spans="1:10" s="70" customFormat="1">
      <c r="A70" s="74"/>
      <c r="B70" s="69"/>
      <c r="D70" s="47"/>
      <c r="E70" s="159"/>
      <c r="F70" s="72"/>
      <c r="G70" s="72"/>
      <c r="H70" s="72"/>
      <c r="I70" s="47"/>
      <c r="J70" s="72"/>
    </row>
    <row r="71" spans="1:10" s="70" customFormat="1">
      <c r="A71" s="74"/>
      <c r="B71" s="69"/>
      <c r="D71" s="47"/>
      <c r="E71" s="159"/>
      <c r="F71" s="72"/>
      <c r="G71" s="72"/>
      <c r="H71" s="72"/>
      <c r="I71" s="47"/>
      <c r="J71" s="72"/>
    </row>
    <row r="72" spans="1:10" s="70" customFormat="1">
      <c r="A72" s="74"/>
      <c r="B72" s="69"/>
      <c r="D72" s="47"/>
      <c r="E72" s="159"/>
      <c r="F72" s="72"/>
      <c r="G72" s="72"/>
      <c r="H72" s="72"/>
      <c r="I72" s="47"/>
      <c r="J72" s="72"/>
    </row>
    <row r="73" spans="1:10" s="70" customFormat="1">
      <c r="A73" s="74"/>
      <c r="B73" s="69"/>
      <c r="D73" s="47"/>
      <c r="E73" s="159"/>
      <c r="F73" s="72"/>
      <c r="G73" s="72"/>
      <c r="H73" s="72"/>
      <c r="I73" s="47"/>
      <c r="J73" s="72"/>
    </row>
    <row r="74" spans="1:10" s="70" customFormat="1">
      <c r="A74" s="74"/>
      <c r="B74" s="69"/>
      <c r="D74" s="47"/>
      <c r="E74" s="159"/>
      <c r="F74" s="72"/>
      <c r="G74" s="72"/>
      <c r="H74" s="72"/>
      <c r="I74" s="47"/>
      <c r="J74" s="72"/>
    </row>
    <row r="75" spans="1:10" s="10" customFormat="1">
      <c r="B75" s="69"/>
      <c r="C75" s="70"/>
      <c r="D75" s="47"/>
      <c r="E75" s="159"/>
      <c r="F75" s="72"/>
      <c r="G75" s="72"/>
      <c r="H75" s="72"/>
      <c r="I75" s="47"/>
      <c r="J75" s="75"/>
    </row>
    <row r="76" spans="1:10" s="10" customFormat="1">
      <c r="B76" s="69"/>
      <c r="C76" s="70"/>
      <c r="D76" s="47"/>
      <c r="E76" s="159"/>
      <c r="F76" s="72"/>
      <c r="G76" s="72"/>
      <c r="H76" s="72"/>
      <c r="I76" s="47"/>
      <c r="J76" s="75"/>
    </row>
    <row r="77" spans="1:10" s="10" customFormat="1">
      <c r="B77" s="69"/>
      <c r="C77" s="70"/>
      <c r="D77" s="47"/>
      <c r="E77" s="159"/>
      <c r="F77" s="72"/>
      <c r="G77" s="72"/>
      <c r="H77" s="72"/>
      <c r="I77" s="47"/>
      <c r="J77" s="75"/>
    </row>
    <row r="78" spans="1:10" s="10" customFormat="1">
      <c r="B78" s="69"/>
      <c r="C78" s="70"/>
      <c r="D78" s="47"/>
      <c r="E78" s="159"/>
      <c r="F78" s="72"/>
      <c r="G78" s="72"/>
      <c r="H78" s="72"/>
      <c r="I78" s="47"/>
      <c r="J78" s="75"/>
    </row>
    <row r="79" spans="1:10" s="10" customFormat="1">
      <c r="B79" s="69"/>
      <c r="C79" s="70"/>
      <c r="D79" s="47"/>
      <c r="E79" s="71"/>
      <c r="F79" s="72"/>
      <c r="G79" s="72"/>
      <c r="H79" s="72"/>
      <c r="I79" s="47"/>
      <c r="J79" s="75"/>
    </row>
    <row r="80" spans="1:10" s="10" customFormat="1">
      <c r="B80" s="69"/>
      <c r="D80" s="41"/>
      <c r="E80" s="41"/>
      <c r="F80" s="75"/>
      <c r="G80" s="75"/>
      <c r="H80" s="75"/>
      <c r="I80" s="41"/>
      <c r="J80" s="75"/>
    </row>
    <row r="81" spans="2:10" s="10" customFormat="1">
      <c r="B81" s="69"/>
      <c r="D81" s="41"/>
      <c r="E81" s="41"/>
      <c r="F81" s="75"/>
      <c r="G81" s="75"/>
      <c r="H81" s="75"/>
      <c r="I81" s="41"/>
      <c r="J81" s="75"/>
    </row>
    <row r="82" spans="2:10" s="10" customFormat="1">
      <c r="B82" s="69"/>
      <c r="D82" s="41"/>
      <c r="E82" s="41"/>
      <c r="F82" s="41"/>
      <c r="G82" s="41"/>
      <c r="H82" s="41"/>
      <c r="I82" s="41"/>
      <c r="J82" s="75"/>
    </row>
    <row r="83" spans="2:10" s="10" customFormat="1">
      <c r="B83" s="69"/>
      <c r="D83" s="41"/>
      <c r="E83" s="41"/>
      <c r="F83" s="41"/>
      <c r="G83" s="41"/>
      <c r="H83" s="41"/>
      <c r="I83" s="41"/>
      <c r="J83" s="75"/>
    </row>
    <row r="84" spans="2:10" s="10" customFormat="1">
      <c r="B84" s="69"/>
      <c r="D84" s="41"/>
      <c r="E84" s="41"/>
      <c r="F84" s="41"/>
      <c r="G84" s="41"/>
      <c r="H84" s="41"/>
      <c r="I84" s="41"/>
    </row>
    <row r="85" spans="2:10" s="10" customFormat="1">
      <c r="B85" s="69"/>
      <c r="D85" s="41"/>
      <c r="E85" s="41"/>
      <c r="F85" s="41"/>
      <c r="G85" s="41"/>
      <c r="H85" s="41"/>
      <c r="I85" s="41"/>
    </row>
    <row r="86" spans="2:10" s="10" customFormat="1">
      <c r="B86" s="69"/>
      <c r="D86" s="41"/>
      <c r="E86" s="41"/>
      <c r="F86" s="41"/>
      <c r="G86" s="41"/>
      <c r="H86" s="41"/>
      <c r="I86" s="41"/>
    </row>
    <row r="87" spans="2:10" s="10" customFormat="1">
      <c r="B87" s="69"/>
      <c r="D87" s="41"/>
      <c r="E87" s="41"/>
      <c r="F87" s="41"/>
      <c r="G87" s="41"/>
      <c r="H87" s="41"/>
      <c r="I87" s="41"/>
    </row>
  </sheetData>
  <mergeCells count="12">
    <mergeCell ref="B2:B4"/>
    <mergeCell ref="C2:E2"/>
    <mergeCell ref="C3:E3"/>
    <mergeCell ref="C4:E4"/>
    <mergeCell ref="F2:H2"/>
    <mergeCell ref="F3:H3"/>
    <mergeCell ref="F4:H4"/>
    <mergeCell ref="B5:B6"/>
    <mergeCell ref="C5:E5"/>
    <mergeCell ref="C6:E6"/>
    <mergeCell ref="F5:H5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2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showGridLines="0" showZeros="0" zoomScaleNormal="100" zoomScaleSheetLayoutView="100" workbookViewId="0">
      <selection activeCell="E8" sqref="E8"/>
    </sheetView>
  </sheetViews>
  <sheetFormatPr defaultRowHeight="15.75"/>
  <cols>
    <col min="1" max="1" width="3.7109375" style="1" customWidth="1"/>
    <col min="2" max="2" width="9" style="76" customWidth="1"/>
    <col min="3" max="3" width="42.7109375" style="77" customWidth="1"/>
    <col min="4" max="4" width="9.42578125" style="78" customWidth="1"/>
    <col min="5" max="5" width="11.85546875" style="5" customWidth="1"/>
    <col min="6" max="6" width="13.140625" style="78" customWidth="1"/>
    <col min="7" max="7" width="9.140625" style="78" customWidth="1"/>
    <col min="8" max="8" width="13.28515625" style="78" customWidth="1"/>
    <col min="9" max="9" width="15.42578125" style="78" customWidth="1"/>
    <col min="10" max="16384" width="9.140625" style="1"/>
  </cols>
  <sheetData>
    <row r="1" spans="1:11" s="6" customFormat="1">
      <c r="A1" s="1"/>
      <c r="B1" s="2"/>
      <c r="C1" s="3"/>
      <c r="D1" s="4"/>
      <c r="E1" s="5"/>
      <c r="F1" s="4"/>
      <c r="G1" s="4"/>
      <c r="H1" s="4"/>
      <c r="I1" s="4"/>
    </row>
    <row r="2" spans="1:11" s="7" customFormat="1" ht="18" customHeight="1">
      <c r="B2" s="390" t="s">
        <v>11</v>
      </c>
      <c r="C2" s="391" t="s">
        <v>12</v>
      </c>
      <c r="D2" s="392"/>
      <c r="E2" s="393"/>
      <c r="F2" s="366"/>
      <c r="G2" s="367"/>
      <c r="H2" s="367"/>
      <c r="I2" s="282"/>
      <c r="J2" s="8"/>
      <c r="K2" s="8"/>
    </row>
    <row r="3" spans="1:11" s="7" customFormat="1" ht="18" customHeight="1">
      <c r="B3" s="360"/>
      <c r="C3" s="375" t="s">
        <v>0</v>
      </c>
      <c r="D3" s="376"/>
      <c r="E3" s="377"/>
      <c r="F3" s="368"/>
      <c r="G3" s="369"/>
      <c r="H3" s="369"/>
      <c r="I3" s="283"/>
      <c r="K3" s="8"/>
    </row>
    <row r="4" spans="1:11" s="7" customFormat="1" ht="18" customHeight="1">
      <c r="B4" s="360"/>
      <c r="C4" s="378" t="s">
        <v>13</v>
      </c>
      <c r="D4" s="394"/>
      <c r="E4" s="395"/>
      <c r="F4" s="368"/>
      <c r="G4" s="369"/>
      <c r="H4" s="369"/>
      <c r="I4" s="283"/>
      <c r="K4" s="8"/>
    </row>
    <row r="5" spans="1:11" s="7" customFormat="1" ht="18" customHeight="1">
      <c r="B5" s="360" t="s">
        <v>1</v>
      </c>
      <c r="C5" s="378" t="s">
        <v>35</v>
      </c>
      <c r="D5" s="379"/>
      <c r="E5" s="380"/>
      <c r="F5" s="368" t="s">
        <v>878</v>
      </c>
      <c r="G5" s="369"/>
      <c r="H5" s="369"/>
      <c r="I5" s="280"/>
      <c r="K5" s="8"/>
    </row>
    <row r="6" spans="1:11" s="7" customFormat="1" ht="18" customHeight="1">
      <c r="B6" s="361"/>
      <c r="C6" s="387" t="s">
        <v>2</v>
      </c>
      <c r="D6" s="388"/>
      <c r="E6" s="389"/>
      <c r="F6" s="370" t="s">
        <v>882</v>
      </c>
      <c r="G6" s="371"/>
      <c r="H6" s="371"/>
      <c r="I6" s="281"/>
    </row>
    <row r="7" spans="1:11" s="7" customFormat="1" ht="47.25" customHeight="1">
      <c r="B7" s="302" t="s">
        <v>3</v>
      </c>
      <c r="C7" s="303" t="s">
        <v>4</v>
      </c>
      <c r="D7" s="303" t="s">
        <v>5</v>
      </c>
      <c r="E7" s="304" t="s">
        <v>6</v>
      </c>
      <c r="F7" s="303" t="s">
        <v>883</v>
      </c>
      <c r="G7" s="305" t="s">
        <v>881</v>
      </c>
      <c r="H7" s="300" t="s">
        <v>884</v>
      </c>
      <c r="I7" s="300" t="s">
        <v>885</v>
      </c>
      <c r="J7" s="9"/>
      <c r="K7" s="9"/>
    </row>
    <row r="8" spans="1:11" s="17" customFormat="1">
      <c r="A8" s="10"/>
      <c r="B8" s="11"/>
      <c r="C8" s="12"/>
      <c r="D8" s="13"/>
      <c r="E8" s="14"/>
      <c r="F8" s="13"/>
      <c r="G8" s="225"/>
      <c r="H8" s="13"/>
      <c r="I8" s="15"/>
      <c r="J8" s="16"/>
      <c r="K8" s="16"/>
    </row>
    <row r="9" spans="1:11" s="17" customFormat="1">
      <c r="A9" s="10"/>
      <c r="B9" s="18">
        <v>1</v>
      </c>
      <c r="C9" s="19" t="s">
        <v>981</v>
      </c>
      <c r="D9" s="20"/>
      <c r="E9" s="21"/>
      <c r="F9" s="20"/>
      <c r="G9" s="20"/>
      <c r="H9" s="20"/>
      <c r="I9" s="22">
        <f>I25</f>
        <v>0</v>
      </c>
      <c r="J9" s="16"/>
      <c r="K9" s="16"/>
    </row>
    <row r="10" spans="1:11" s="17" customFormat="1">
      <c r="A10" s="10"/>
      <c r="B10" s="18"/>
      <c r="C10" s="19"/>
      <c r="D10" s="20"/>
      <c r="E10" s="21"/>
      <c r="F10" s="20"/>
      <c r="G10" s="20"/>
      <c r="H10" s="20"/>
      <c r="I10" s="22"/>
      <c r="J10" s="16"/>
      <c r="K10" s="16"/>
    </row>
    <row r="11" spans="1:11" s="17" customFormat="1" ht="31.5">
      <c r="A11" s="10"/>
      <c r="B11" s="18">
        <v>2</v>
      </c>
      <c r="C11" s="19" t="s">
        <v>983</v>
      </c>
      <c r="D11" s="20"/>
      <c r="E11" s="21"/>
      <c r="F11" s="20"/>
      <c r="G11" s="20"/>
      <c r="H11" s="20"/>
      <c r="I11" s="22">
        <f>I32</f>
        <v>0</v>
      </c>
      <c r="J11" s="16"/>
      <c r="K11" s="16"/>
    </row>
    <row r="12" spans="1:11" s="17" customFormat="1">
      <c r="A12" s="10"/>
      <c r="B12" s="18"/>
      <c r="C12" s="19"/>
      <c r="D12" s="20"/>
      <c r="E12" s="21"/>
      <c r="F12" s="20"/>
      <c r="G12" s="20"/>
      <c r="H12" s="20"/>
      <c r="I12" s="22"/>
      <c r="J12" s="16"/>
      <c r="K12" s="16"/>
    </row>
    <row r="13" spans="1:11" s="17" customFormat="1">
      <c r="A13" s="10"/>
      <c r="B13" s="18">
        <v>3</v>
      </c>
      <c r="C13" s="19" t="s">
        <v>991</v>
      </c>
      <c r="D13" s="20"/>
      <c r="E13" s="21"/>
      <c r="F13" s="20"/>
      <c r="G13" s="20"/>
      <c r="H13" s="20"/>
      <c r="I13" s="22">
        <f>I45</f>
        <v>0</v>
      </c>
      <c r="J13" s="16"/>
      <c r="K13" s="16"/>
    </row>
    <row r="14" spans="1:11" s="17" customFormat="1">
      <c r="A14" s="10"/>
      <c r="B14" s="18"/>
      <c r="C14" s="19"/>
      <c r="D14" s="20"/>
      <c r="E14" s="21"/>
      <c r="F14" s="20"/>
      <c r="G14" s="20"/>
      <c r="H14" s="20"/>
      <c r="I14" s="22"/>
      <c r="J14" s="16"/>
      <c r="K14" s="16"/>
    </row>
    <row r="15" spans="1:11" s="17" customFormat="1" ht="78.75">
      <c r="A15" s="10"/>
      <c r="B15" s="18">
        <v>4</v>
      </c>
      <c r="C15" s="19" t="s">
        <v>1000</v>
      </c>
      <c r="D15" s="20"/>
      <c r="E15" s="21"/>
      <c r="F15" s="20"/>
      <c r="G15" s="20"/>
      <c r="H15" s="20"/>
      <c r="I15" s="22">
        <f>I51</f>
        <v>0</v>
      </c>
      <c r="J15" s="16"/>
      <c r="K15" s="16"/>
    </row>
    <row r="16" spans="1:11" s="17" customFormat="1">
      <c r="A16" s="10"/>
      <c r="B16" s="18"/>
      <c r="C16" s="19"/>
      <c r="D16" s="20"/>
      <c r="E16" s="21"/>
      <c r="F16" s="20"/>
      <c r="G16" s="20"/>
      <c r="H16" s="20"/>
      <c r="I16" s="22"/>
      <c r="J16" s="16"/>
      <c r="K16" s="16"/>
    </row>
    <row r="17" spans="1:11" s="17" customFormat="1">
      <c r="A17" s="10"/>
      <c r="B17" s="18"/>
      <c r="C17" s="19"/>
      <c r="D17" s="20"/>
      <c r="E17" s="21"/>
      <c r="F17" s="20"/>
      <c r="G17" s="20"/>
      <c r="H17" s="20"/>
      <c r="I17" s="22"/>
      <c r="J17" s="16"/>
      <c r="K17" s="16"/>
    </row>
    <row r="18" spans="1:11" s="17" customFormat="1">
      <c r="A18" s="10"/>
      <c r="B18" s="23"/>
      <c r="C18" s="24" t="s">
        <v>7</v>
      </c>
      <c r="D18" s="24"/>
      <c r="E18" s="25"/>
      <c r="F18" s="24"/>
      <c r="G18" s="24"/>
      <c r="H18" s="24"/>
      <c r="I18" s="26">
        <f>SUM(I8:I17)</f>
        <v>0</v>
      </c>
    </row>
    <row r="19" spans="1:11" s="17" customFormat="1">
      <c r="A19" s="10"/>
      <c r="B19" s="27"/>
      <c r="C19" s="28"/>
      <c r="D19" s="29"/>
      <c r="E19" s="30"/>
      <c r="F19" s="31"/>
      <c r="G19" s="31"/>
      <c r="H19" s="31"/>
      <c r="I19" s="32"/>
    </row>
    <row r="20" spans="1:11" s="17" customFormat="1">
      <c r="A20" s="10"/>
      <c r="B20" s="33"/>
      <c r="C20" s="34"/>
      <c r="D20" s="35"/>
      <c r="E20" s="36"/>
      <c r="F20" s="37"/>
      <c r="G20" s="37"/>
      <c r="H20" s="37"/>
      <c r="I20" s="37"/>
    </row>
    <row r="21" spans="1:11" s="17" customFormat="1">
      <c r="A21" s="10"/>
      <c r="B21" s="38">
        <v>1</v>
      </c>
      <c r="C21" s="87" t="s">
        <v>18</v>
      </c>
      <c r="D21" s="79"/>
      <c r="E21" s="93"/>
      <c r="F21" s="40"/>
      <c r="G21" s="40"/>
      <c r="H21" s="40"/>
      <c r="I21" s="40"/>
    </row>
    <row r="22" spans="1:11" s="17" customFormat="1">
      <c r="A22" s="10"/>
      <c r="B22" s="33" t="s">
        <v>51</v>
      </c>
      <c r="C22" s="84" t="s">
        <v>538</v>
      </c>
      <c r="D22" s="79"/>
      <c r="E22" s="93"/>
      <c r="F22" s="40"/>
      <c r="G22" s="40"/>
      <c r="H22" s="40"/>
      <c r="I22" s="40"/>
    </row>
    <row r="23" spans="1:11" s="17" customFormat="1" ht="31.5">
      <c r="A23" s="10"/>
      <c r="B23" s="33" t="s">
        <v>218</v>
      </c>
      <c r="C23" s="84" t="s">
        <v>757</v>
      </c>
      <c r="D23" s="79" t="s">
        <v>31</v>
      </c>
      <c r="E23" s="94">
        <v>504</v>
      </c>
      <c r="F23" s="40"/>
      <c r="G23" s="286"/>
      <c r="H23" s="40"/>
      <c r="I23" s="40">
        <f>ROUND(H23*E23,2)</f>
        <v>0</v>
      </c>
    </row>
    <row r="24" spans="1:11" s="17" customFormat="1">
      <c r="A24" s="10"/>
      <c r="B24" s="38"/>
      <c r="C24" s="87"/>
      <c r="D24" s="79"/>
      <c r="E24" s="94"/>
      <c r="F24" s="40"/>
      <c r="G24" s="40"/>
      <c r="H24" s="40"/>
      <c r="I24" s="40"/>
    </row>
    <row r="25" spans="1:11" s="17" customFormat="1">
      <c r="A25" s="10"/>
      <c r="B25" s="38"/>
      <c r="C25" s="86" t="s">
        <v>8</v>
      </c>
      <c r="D25" s="79"/>
      <c r="E25" s="94"/>
      <c r="F25" s="40"/>
      <c r="G25" s="40"/>
      <c r="H25" s="40"/>
      <c r="I25" s="61">
        <f>SUM(I23:I24)</f>
        <v>0</v>
      </c>
    </row>
    <row r="26" spans="1:11" s="17" customFormat="1">
      <c r="A26" s="10"/>
      <c r="B26" s="33"/>
      <c r="C26" s="84"/>
      <c r="D26" s="79"/>
      <c r="E26" s="94"/>
      <c r="F26" s="40"/>
      <c r="G26" s="40"/>
      <c r="H26" s="40"/>
      <c r="I26" s="40"/>
    </row>
    <row r="27" spans="1:11" s="17" customFormat="1" ht="31.5">
      <c r="A27" s="10"/>
      <c r="B27" s="203">
        <v>2</v>
      </c>
      <c r="C27" s="205" t="s">
        <v>759</v>
      </c>
      <c r="D27" s="136" t="s">
        <v>9</v>
      </c>
      <c r="E27" s="39"/>
      <c r="F27" s="39"/>
      <c r="G27" s="39"/>
      <c r="H27" s="40"/>
      <c r="I27" s="40"/>
    </row>
    <row r="28" spans="1:11" s="47" customFormat="1">
      <c r="A28" s="41"/>
      <c r="B28" s="42" t="s">
        <v>55</v>
      </c>
      <c r="C28" s="135" t="s">
        <v>405</v>
      </c>
      <c r="D28" s="136"/>
      <c r="E28" s="39"/>
      <c r="F28" s="128"/>
      <c r="G28" s="128"/>
      <c r="H28" s="40"/>
      <c r="I28" s="40"/>
    </row>
    <row r="29" spans="1:11" s="47" customFormat="1">
      <c r="A29" s="41"/>
      <c r="B29" s="42" t="s">
        <v>223</v>
      </c>
      <c r="C29" s="135" t="s">
        <v>407</v>
      </c>
      <c r="D29" s="136"/>
      <c r="E29" s="39"/>
      <c r="F29" s="128"/>
      <c r="G29" s="128"/>
      <c r="H29" s="40"/>
      <c r="I29" s="40"/>
    </row>
    <row r="30" spans="1:11" s="47" customFormat="1">
      <c r="A30" s="41"/>
      <c r="B30" s="42" t="s">
        <v>401</v>
      </c>
      <c r="C30" s="48" t="s">
        <v>485</v>
      </c>
      <c r="D30" s="49" t="s">
        <v>27</v>
      </c>
      <c r="E30" s="94">
        <v>720</v>
      </c>
      <c r="F30" s="40"/>
      <c r="G30" s="286"/>
      <c r="H30" s="40"/>
      <c r="I30" s="40">
        <f>ROUND(H30*E30,2)</f>
        <v>0</v>
      </c>
    </row>
    <row r="31" spans="1:11" s="47" customFormat="1">
      <c r="A31" s="41"/>
      <c r="B31" s="42"/>
      <c r="C31" s="48"/>
      <c r="D31" s="49"/>
      <c r="E31" s="94"/>
      <c r="F31" s="40"/>
      <c r="G31" s="40"/>
      <c r="H31" s="40"/>
      <c r="I31" s="40"/>
    </row>
    <row r="32" spans="1:11" s="47" customFormat="1">
      <c r="A32" s="41"/>
      <c r="B32" s="42"/>
      <c r="C32" s="86" t="s">
        <v>10</v>
      </c>
      <c r="D32" s="49"/>
      <c r="E32" s="94"/>
      <c r="F32" s="40"/>
      <c r="G32" s="40"/>
      <c r="H32" s="40"/>
      <c r="I32" s="61">
        <f>SUM(I30:I31)</f>
        <v>0</v>
      </c>
    </row>
    <row r="33" spans="1:9" s="17" customFormat="1">
      <c r="A33" s="10"/>
      <c r="B33" s="33"/>
      <c r="C33" s="84"/>
      <c r="D33" s="79"/>
      <c r="E33" s="94"/>
      <c r="F33" s="40"/>
      <c r="G33" s="40"/>
      <c r="H33" s="40"/>
      <c r="I33" s="40"/>
    </row>
    <row r="34" spans="1:9" s="17" customFormat="1">
      <c r="A34" s="10"/>
      <c r="B34" s="38">
        <v>3</v>
      </c>
      <c r="C34" s="87" t="s">
        <v>32</v>
      </c>
      <c r="D34" s="79"/>
      <c r="E34" s="94"/>
      <c r="F34" s="40"/>
      <c r="G34" s="40"/>
      <c r="H34" s="40"/>
      <c r="I34" s="40"/>
    </row>
    <row r="35" spans="1:9" s="17" customFormat="1">
      <c r="A35" s="10"/>
      <c r="B35" s="33" t="s">
        <v>58</v>
      </c>
      <c r="C35" s="84" t="s">
        <v>659</v>
      </c>
      <c r="D35" s="79"/>
      <c r="E35" s="94"/>
      <c r="F35" s="40"/>
      <c r="G35" s="40"/>
      <c r="H35" s="40"/>
      <c r="I35" s="40"/>
    </row>
    <row r="36" spans="1:9" s="17" customFormat="1" ht="47.25">
      <c r="A36" s="10"/>
      <c r="B36" s="33" t="s">
        <v>237</v>
      </c>
      <c r="C36" s="84" t="s">
        <v>537</v>
      </c>
      <c r="D36" s="79" t="s">
        <v>23</v>
      </c>
      <c r="E36" s="94">
        <v>0.1</v>
      </c>
      <c r="F36" s="40"/>
      <c r="G36" s="286"/>
      <c r="H36" s="40"/>
      <c r="I36" s="40">
        <f>ROUND(H36*E36,2)</f>
        <v>0</v>
      </c>
    </row>
    <row r="37" spans="1:9" s="17" customFormat="1">
      <c r="A37" s="10"/>
      <c r="B37" s="33" t="s">
        <v>462</v>
      </c>
      <c r="C37" s="84" t="s">
        <v>658</v>
      </c>
      <c r="D37" s="79" t="s">
        <v>23</v>
      </c>
      <c r="E37" s="94">
        <v>0.1</v>
      </c>
      <c r="F37" s="40"/>
      <c r="G37" s="286"/>
      <c r="H37" s="40"/>
      <c r="I37" s="40">
        <f>ROUND(H37*E37,2)</f>
        <v>0</v>
      </c>
    </row>
    <row r="38" spans="1:9" s="17" customFormat="1">
      <c r="A38" s="10"/>
      <c r="B38" s="33" t="s">
        <v>66</v>
      </c>
      <c r="C38" s="135" t="s">
        <v>533</v>
      </c>
      <c r="D38" s="79"/>
      <c r="E38" s="94"/>
      <c r="F38" s="40"/>
      <c r="G38" s="40"/>
      <c r="H38" s="40"/>
      <c r="I38" s="40"/>
    </row>
    <row r="39" spans="1:9" s="17" customFormat="1" ht="63">
      <c r="A39" s="10"/>
      <c r="B39" s="33" t="s">
        <v>238</v>
      </c>
      <c r="C39" s="84" t="s">
        <v>539</v>
      </c>
      <c r="D39" s="79" t="s">
        <v>15</v>
      </c>
      <c r="E39" s="94">
        <v>362.25</v>
      </c>
      <c r="F39" s="40"/>
      <c r="G39" s="286"/>
      <c r="H39" s="40"/>
      <c r="I39" s="40">
        <f>ROUND(H39*E39,2)</f>
        <v>0</v>
      </c>
    </row>
    <row r="40" spans="1:9" s="17" customFormat="1">
      <c r="A40" s="10"/>
      <c r="B40" s="33" t="s">
        <v>68</v>
      </c>
      <c r="C40" s="135" t="s">
        <v>534</v>
      </c>
      <c r="D40" s="79"/>
      <c r="E40" s="94"/>
      <c r="F40" s="40"/>
      <c r="G40" s="40"/>
      <c r="H40" s="40"/>
      <c r="I40" s="40"/>
    </row>
    <row r="41" spans="1:9" s="17" customFormat="1" ht="47.25">
      <c r="A41" s="10"/>
      <c r="B41" s="33" t="s">
        <v>240</v>
      </c>
      <c r="C41" s="84" t="s">
        <v>532</v>
      </c>
      <c r="D41" s="79" t="s">
        <v>33</v>
      </c>
      <c r="E41" s="94">
        <v>6210</v>
      </c>
      <c r="F41" s="40"/>
      <c r="G41" s="286"/>
      <c r="H41" s="40"/>
      <c r="I41" s="40">
        <f>ROUND(H41*E41,2)</f>
        <v>0</v>
      </c>
    </row>
    <row r="42" spans="1:9" s="17" customFormat="1">
      <c r="A42" s="10"/>
      <c r="B42" s="33" t="s">
        <v>69</v>
      </c>
      <c r="C42" s="135" t="s">
        <v>536</v>
      </c>
      <c r="D42" s="79"/>
      <c r="E42" s="94"/>
      <c r="F42" s="40"/>
      <c r="G42" s="40"/>
      <c r="H42" s="40"/>
      <c r="I42" s="40"/>
    </row>
    <row r="43" spans="1:9" s="17" customFormat="1" ht="47.25">
      <c r="A43" s="10"/>
      <c r="B43" s="33" t="s">
        <v>244</v>
      </c>
      <c r="C43" s="84" t="s">
        <v>535</v>
      </c>
      <c r="D43" s="79" t="s">
        <v>23</v>
      </c>
      <c r="E43" s="94">
        <v>51.75</v>
      </c>
      <c r="F43" s="40"/>
      <c r="G43" s="286"/>
      <c r="H43" s="40"/>
      <c r="I43" s="40">
        <f>ROUND(H43*E43,2)</f>
        <v>0</v>
      </c>
    </row>
    <row r="44" spans="1:9" s="17" customFormat="1">
      <c r="A44" s="10"/>
      <c r="B44" s="33"/>
      <c r="C44" s="87"/>
      <c r="D44" s="79"/>
      <c r="E44" s="93"/>
      <c r="F44" s="40"/>
      <c r="G44" s="40"/>
      <c r="H44" s="40"/>
      <c r="I44" s="40"/>
    </row>
    <row r="45" spans="1:9" s="17" customFormat="1">
      <c r="A45" s="10"/>
      <c r="B45" s="33"/>
      <c r="C45" s="86" t="s">
        <v>21</v>
      </c>
      <c r="D45" s="79"/>
      <c r="E45" s="93"/>
      <c r="F45" s="40"/>
      <c r="G45" s="40"/>
      <c r="H45" s="40"/>
      <c r="I45" s="61">
        <f>SUM(I36:I44)</f>
        <v>0</v>
      </c>
    </row>
    <row r="46" spans="1:9" s="17" customFormat="1">
      <c r="A46" s="10"/>
      <c r="B46" s="33"/>
      <c r="C46" s="88"/>
      <c r="D46" s="79"/>
      <c r="E46" s="93"/>
      <c r="F46" s="40"/>
      <c r="G46" s="40"/>
      <c r="H46" s="40"/>
      <c r="I46" s="40"/>
    </row>
    <row r="47" spans="1:9" s="17" customFormat="1" ht="63">
      <c r="A47" s="10"/>
      <c r="B47" s="38">
        <v>4</v>
      </c>
      <c r="C47" s="253" t="s">
        <v>685</v>
      </c>
      <c r="D47" s="91"/>
      <c r="E47" s="94"/>
      <c r="F47" s="40"/>
      <c r="G47" s="40"/>
      <c r="H47" s="40"/>
      <c r="I47" s="40">
        <f>ROUND(H47*E47,2)</f>
        <v>0</v>
      </c>
    </row>
    <row r="48" spans="1:9" s="17" customFormat="1" ht="31.5">
      <c r="A48" s="10"/>
      <c r="B48" s="33" t="s">
        <v>361</v>
      </c>
      <c r="C48" s="83" t="s">
        <v>684</v>
      </c>
      <c r="D48" s="91" t="s">
        <v>683</v>
      </c>
      <c r="E48" s="93">
        <v>9000</v>
      </c>
      <c r="F48" s="40"/>
      <c r="G48" s="286"/>
      <c r="H48" s="40"/>
      <c r="I48" s="40">
        <f>ROUND(H48*E48,2)</f>
        <v>0</v>
      </c>
    </row>
    <row r="49" spans="1:9" s="17" customFormat="1" ht="110.25">
      <c r="A49" s="10"/>
      <c r="B49" s="33" t="s">
        <v>362</v>
      </c>
      <c r="C49" s="83" t="s">
        <v>695</v>
      </c>
      <c r="D49" s="91" t="s">
        <v>560</v>
      </c>
      <c r="E49" s="93">
        <v>30</v>
      </c>
      <c r="F49" s="40"/>
      <c r="G49" s="286"/>
      <c r="H49" s="40"/>
      <c r="I49" s="40">
        <f>ROUND(H49*E49,2)</f>
        <v>0</v>
      </c>
    </row>
    <row r="50" spans="1:9" s="17" customFormat="1">
      <c r="A50" s="10"/>
      <c r="B50" s="33"/>
      <c r="C50" s="83"/>
      <c r="D50" s="91"/>
      <c r="E50" s="93"/>
      <c r="F50" s="40"/>
      <c r="G50" s="40"/>
      <c r="H50" s="40"/>
      <c r="I50" s="40"/>
    </row>
    <row r="51" spans="1:9" s="17" customFormat="1">
      <c r="A51" s="10"/>
      <c r="B51" s="33"/>
      <c r="C51" s="86" t="s">
        <v>26</v>
      </c>
      <c r="D51" s="35"/>
      <c r="E51" s="39"/>
      <c r="F51" s="40"/>
      <c r="G51" s="40"/>
      <c r="H51" s="40"/>
      <c r="I51" s="61">
        <f>SUM(I48:I50)</f>
        <v>0</v>
      </c>
    </row>
    <row r="52" spans="1:9" s="17" customFormat="1">
      <c r="A52" s="10"/>
      <c r="B52" s="33"/>
      <c r="C52" s="86"/>
      <c r="D52" s="35"/>
      <c r="E52" s="39"/>
      <c r="F52" s="40"/>
      <c r="G52" s="40"/>
      <c r="H52" s="40"/>
      <c r="I52" s="61"/>
    </row>
    <row r="53" spans="1:9" s="17" customFormat="1">
      <c r="A53" s="10"/>
      <c r="B53" s="33"/>
      <c r="C53" s="34"/>
      <c r="D53" s="35"/>
      <c r="E53" s="39"/>
      <c r="F53" s="40"/>
      <c r="G53" s="40"/>
      <c r="H53" s="40"/>
      <c r="I53" s="40"/>
    </row>
    <row r="54" spans="1:9" s="10" customFormat="1">
      <c r="B54" s="33"/>
      <c r="C54" s="51" t="s">
        <v>7</v>
      </c>
      <c r="D54" s="66"/>
      <c r="E54" s="39"/>
      <c r="F54" s="40"/>
      <c r="G54" s="128"/>
      <c r="H54" s="46"/>
      <c r="I54" s="54">
        <f>SUM(I20:I53)/2</f>
        <v>0</v>
      </c>
    </row>
    <row r="55" spans="1:9" s="10" customFormat="1">
      <c r="B55" s="27"/>
      <c r="C55" s="67"/>
      <c r="D55" s="68"/>
      <c r="E55" s="30"/>
      <c r="F55" s="30"/>
      <c r="G55" s="30"/>
      <c r="H55" s="30"/>
      <c r="I55" s="30"/>
    </row>
    <row r="56" spans="1:9" s="10" customFormat="1">
      <c r="B56" s="69"/>
      <c r="C56" s="70"/>
      <c r="D56" s="47"/>
      <c r="E56" s="71"/>
      <c r="F56" s="72"/>
      <c r="G56" s="72"/>
      <c r="H56" s="72"/>
      <c r="I56" s="47"/>
    </row>
    <row r="57" spans="1:9" s="10" customFormat="1">
      <c r="B57" s="69"/>
      <c r="C57" s="70"/>
      <c r="D57" s="47"/>
      <c r="E57" s="71"/>
      <c r="F57" s="72"/>
      <c r="G57" s="72"/>
      <c r="H57" s="72"/>
      <c r="I57" s="73"/>
    </row>
    <row r="58" spans="1:9" s="10" customFormat="1">
      <c r="B58" s="69"/>
      <c r="C58" s="70"/>
      <c r="D58" s="47"/>
      <c r="E58" s="71"/>
      <c r="F58" s="72"/>
      <c r="G58" s="72"/>
      <c r="H58" s="72"/>
      <c r="I58" s="47"/>
    </row>
    <row r="59" spans="1:9" s="10" customFormat="1">
      <c r="B59" s="69"/>
      <c r="C59" s="70"/>
      <c r="D59" s="47"/>
      <c r="E59" s="71"/>
      <c r="F59" s="72"/>
      <c r="G59" s="72"/>
      <c r="H59" s="72"/>
      <c r="I59" s="47"/>
    </row>
    <row r="60" spans="1:9" s="10" customFormat="1">
      <c r="B60" s="69"/>
      <c r="C60" s="70"/>
      <c r="D60" s="47"/>
      <c r="E60" s="71"/>
      <c r="F60" s="72"/>
      <c r="G60" s="72"/>
      <c r="H60" s="72"/>
      <c r="I60" s="47"/>
    </row>
    <row r="61" spans="1:9" s="10" customFormat="1">
      <c r="B61" s="69"/>
      <c r="C61" s="70"/>
      <c r="D61" s="47"/>
      <c r="E61" s="71"/>
      <c r="F61" s="72"/>
      <c r="G61" s="72"/>
      <c r="H61" s="72"/>
      <c r="I61" s="47"/>
    </row>
    <row r="62" spans="1:9" s="10" customFormat="1">
      <c r="B62" s="69"/>
      <c r="C62" s="70"/>
      <c r="D62" s="47"/>
      <c r="E62" s="71"/>
      <c r="F62" s="72"/>
      <c r="G62" s="72"/>
      <c r="H62" s="72"/>
      <c r="I62" s="47"/>
    </row>
    <row r="63" spans="1:9" s="10" customFormat="1">
      <c r="B63" s="69"/>
      <c r="C63" s="70"/>
      <c r="D63" s="47"/>
      <c r="E63" s="71"/>
      <c r="F63" s="72"/>
      <c r="G63" s="72"/>
      <c r="H63" s="72"/>
      <c r="I63" s="47"/>
    </row>
    <row r="64" spans="1:9" s="70" customFormat="1">
      <c r="A64" s="74"/>
      <c r="B64" s="69"/>
      <c r="D64" s="47"/>
      <c r="E64" s="71"/>
      <c r="F64" s="72"/>
      <c r="G64" s="72"/>
      <c r="H64" s="72"/>
      <c r="I64" s="47"/>
    </row>
    <row r="65" spans="1:9" s="70" customFormat="1">
      <c r="A65" s="74"/>
      <c r="B65" s="69"/>
      <c r="D65" s="47"/>
      <c r="E65" s="71"/>
      <c r="F65" s="72"/>
      <c r="G65" s="72"/>
      <c r="H65" s="72"/>
      <c r="I65" s="47"/>
    </row>
    <row r="66" spans="1:9" s="70" customFormat="1">
      <c r="A66" s="74"/>
      <c r="B66" s="69"/>
      <c r="D66" s="47"/>
      <c r="E66" s="71"/>
      <c r="F66" s="72"/>
      <c r="G66" s="72"/>
      <c r="H66" s="72"/>
      <c r="I66" s="47"/>
    </row>
    <row r="67" spans="1:9" s="70" customFormat="1">
      <c r="A67" s="74"/>
      <c r="B67" s="69"/>
      <c r="D67" s="47"/>
      <c r="E67" s="71"/>
      <c r="F67" s="72"/>
      <c r="G67" s="72"/>
      <c r="H67" s="72"/>
      <c r="I67" s="47"/>
    </row>
    <row r="68" spans="1:9" s="70" customFormat="1">
      <c r="A68" s="74"/>
      <c r="B68" s="69"/>
      <c r="D68" s="47"/>
      <c r="E68" s="71"/>
      <c r="F68" s="72"/>
      <c r="G68" s="72"/>
      <c r="H68" s="72"/>
      <c r="I68" s="47"/>
    </row>
    <row r="69" spans="1:9" s="70" customFormat="1">
      <c r="A69" s="74"/>
      <c r="B69" s="69"/>
      <c r="D69" s="47"/>
      <c r="E69" s="71"/>
      <c r="F69" s="72"/>
      <c r="G69" s="72"/>
      <c r="H69" s="72"/>
      <c r="I69" s="47"/>
    </row>
    <row r="70" spans="1:9" s="70" customFormat="1">
      <c r="A70" s="74"/>
      <c r="B70" s="69"/>
      <c r="D70" s="47"/>
      <c r="E70" s="71"/>
      <c r="F70" s="72"/>
      <c r="G70" s="72"/>
      <c r="H70" s="72"/>
      <c r="I70" s="47"/>
    </row>
    <row r="71" spans="1:9" s="70" customFormat="1">
      <c r="A71" s="74"/>
      <c r="B71" s="69"/>
      <c r="D71" s="47"/>
      <c r="E71" s="71"/>
      <c r="F71" s="72"/>
      <c r="G71" s="72"/>
      <c r="H71" s="72"/>
      <c r="I71" s="47"/>
    </row>
    <row r="72" spans="1:9" s="70" customFormat="1">
      <c r="A72" s="74"/>
      <c r="B72" s="69"/>
      <c r="D72" s="47"/>
      <c r="E72" s="71"/>
      <c r="F72" s="72"/>
      <c r="G72" s="72"/>
      <c r="H72" s="72"/>
      <c r="I72" s="47"/>
    </row>
    <row r="73" spans="1:9" s="70" customFormat="1">
      <c r="A73" s="74"/>
      <c r="B73" s="69"/>
      <c r="D73" s="47"/>
      <c r="E73" s="71"/>
      <c r="F73" s="72"/>
      <c r="G73" s="72"/>
      <c r="H73" s="72"/>
      <c r="I73" s="47"/>
    </row>
    <row r="74" spans="1:9" s="70" customFormat="1">
      <c r="A74" s="74"/>
      <c r="B74" s="69"/>
      <c r="D74" s="47"/>
      <c r="E74" s="71"/>
      <c r="F74" s="72"/>
      <c r="G74" s="72"/>
      <c r="H74" s="72"/>
      <c r="I74" s="47"/>
    </row>
    <row r="75" spans="1:9" s="70" customFormat="1">
      <c r="A75" s="74"/>
      <c r="B75" s="69"/>
      <c r="D75" s="47"/>
      <c r="E75" s="71"/>
      <c r="F75" s="72"/>
      <c r="G75" s="72"/>
      <c r="H75" s="72"/>
      <c r="I75" s="47"/>
    </row>
    <row r="76" spans="1:9" s="70" customFormat="1">
      <c r="A76" s="74"/>
      <c r="B76" s="69"/>
      <c r="D76" s="47"/>
      <c r="E76" s="71"/>
      <c r="F76" s="72"/>
      <c r="G76" s="72"/>
      <c r="H76" s="72"/>
      <c r="I76" s="47"/>
    </row>
    <row r="77" spans="1:9" s="70" customFormat="1">
      <c r="A77" s="74"/>
      <c r="B77" s="69"/>
      <c r="D77" s="47"/>
      <c r="E77" s="71"/>
      <c r="F77" s="72"/>
      <c r="G77" s="72"/>
      <c r="H77" s="72"/>
      <c r="I77" s="47"/>
    </row>
    <row r="78" spans="1:9" s="70" customFormat="1">
      <c r="A78" s="74"/>
      <c r="B78" s="69"/>
      <c r="D78" s="47"/>
      <c r="E78" s="71"/>
      <c r="F78" s="72"/>
      <c r="G78" s="72"/>
      <c r="H78" s="72"/>
      <c r="I78" s="47"/>
    </row>
    <row r="79" spans="1:9" s="70" customFormat="1">
      <c r="A79" s="74"/>
      <c r="B79" s="69"/>
      <c r="D79" s="47"/>
      <c r="E79" s="71"/>
      <c r="F79" s="72"/>
      <c r="G79" s="72"/>
      <c r="H79" s="72"/>
      <c r="I79" s="47"/>
    </row>
    <row r="80" spans="1:9" s="10" customFormat="1">
      <c r="B80" s="69"/>
      <c r="C80" s="70"/>
      <c r="D80" s="47"/>
      <c r="E80" s="71"/>
      <c r="F80" s="72"/>
      <c r="G80" s="72"/>
      <c r="H80" s="72"/>
      <c r="I80" s="47"/>
    </row>
    <row r="81" spans="2:9" s="10" customFormat="1">
      <c r="B81" s="69"/>
      <c r="C81" s="70"/>
      <c r="D81" s="47"/>
      <c r="E81" s="71"/>
      <c r="F81" s="72"/>
      <c r="G81" s="72"/>
      <c r="H81" s="72"/>
      <c r="I81" s="47"/>
    </row>
    <row r="82" spans="2:9" s="10" customFormat="1">
      <c r="B82" s="69"/>
      <c r="C82" s="70"/>
      <c r="D82" s="47"/>
      <c r="E82" s="71"/>
      <c r="F82" s="72"/>
      <c r="G82" s="72"/>
      <c r="H82" s="72"/>
      <c r="I82" s="47"/>
    </row>
    <row r="83" spans="2:9" s="10" customFormat="1">
      <c r="B83" s="69"/>
      <c r="C83" s="70"/>
      <c r="D83" s="47"/>
      <c r="E83" s="71"/>
      <c r="F83" s="72"/>
      <c r="G83" s="72"/>
      <c r="H83" s="72"/>
      <c r="I83" s="47"/>
    </row>
    <row r="84" spans="2:9" s="10" customFormat="1">
      <c r="B84" s="69"/>
      <c r="C84" s="70"/>
      <c r="D84" s="47"/>
      <c r="E84" s="71"/>
      <c r="F84" s="72"/>
      <c r="G84" s="72"/>
      <c r="H84" s="72"/>
      <c r="I84" s="47"/>
    </row>
    <row r="85" spans="2:9" s="10" customFormat="1">
      <c r="B85" s="69"/>
      <c r="D85" s="41"/>
      <c r="E85" s="41"/>
      <c r="F85" s="75"/>
      <c r="G85" s="75"/>
      <c r="H85" s="75"/>
      <c r="I85" s="41"/>
    </row>
    <row r="86" spans="2:9" s="10" customFormat="1">
      <c r="B86" s="69"/>
      <c r="D86" s="41"/>
      <c r="E86" s="41"/>
      <c r="F86" s="75"/>
      <c r="G86" s="75"/>
      <c r="H86" s="75"/>
      <c r="I86" s="41"/>
    </row>
    <row r="87" spans="2:9" s="10" customFormat="1">
      <c r="B87" s="69"/>
      <c r="D87" s="41"/>
      <c r="E87" s="41"/>
      <c r="F87" s="41"/>
      <c r="G87" s="41"/>
      <c r="H87" s="41"/>
      <c r="I87" s="41"/>
    </row>
    <row r="88" spans="2:9" s="10" customFormat="1">
      <c r="B88" s="69"/>
      <c r="D88" s="41"/>
      <c r="E88" s="41"/>
      <c r="F88" s="41"/>
      <c r="G88" s="41"/>
      <c r="H88" s="41"/>
      <c r="I88" s="41"/>
    </row>
    <row r="89" spans="2:9" s="10" customFormat="1">
      <c r="B89" s="69"/>
      <c r="D89" s="41"/>
      <c r="E89" s="41"/>
      <c r="F89" s="41"/>
      <c r="G89" s="41"/>
      <c r="H89" s="41"/>
      <c r="I89" s="41"/>
    </row>
    <row r="90" spans="2:9" s="10" customFormat="1">
      <c r="B90" s="69"/>
      <c r="D90" s="41"/>
      <c r="E90" s="41"/>
      <c r="F90" s="41"/>
      <c r="G90" s="41"/>
      <c r="H90" s="41"/>
      <c r="I90" s="41"/>
    </row>
    <row r="91" spans="2:9" s="10" customFormat="1">
      <c r="B91" s="69"/>
      <c r="D91" s="41"/>
      <c r="E91" s="41"/>
      <c r="F91" s="41"/>
      <c r="G91" s="41"/>
      <c r="H91" s="41"/>
      <c r="I91" s="41"/>
    </row>
    <row r="92" spans="2:9" s="10" customFormat="1">
      <c r="B92" s="69"/>
      <c r="D92" s="41"/>
      <c r="E92" s="41"/>
      <c r="F92" s="41"/>
      <c r="G92" s="41"/>
      <c r="H92" s="41"/>
      <c r="I92" s="41"/>
    </row>
  </sheetData>
  <mergeCells count="12">
    <mergeCell ref="B2:B4"/>
    <mergeCell ref="C2:E2"/>
    <mergeCell ref="F2:H2"/>
    <mergeCell ref="C3:E3"/>
    <mergeCell ref="F3:H3"/>
    <mergeCell ref="C4:E4"/>
    <mergeCell ref="F4:H4"/>
    <mergeCell ref="B5:B6"/>
    <mergeCell ref="C5:E5"/>
    <mergeCell ref="F5:H5"/>
    <mergeCell ref="C6:E6"/>
    <mergeCell ref="F6:H6"/>
  </mergeCells>
  <printOptions horizontalCentered="1"/>
  <pageMargins left="0.78740157480314965" right="0.39370078740157483" top="1.1811023622047245" bottom="0.78740157480314965" header="0.59055118110236227" footer="0.39370078740157483"/>
  <pageSetup paperSize="9" scale="65" firstPageNumber="4" orientation="portrait" r:id="rId1"/>
  <headerFooter scaleWithDoc="0">
    <oddHeader>&amp;R&amp;G</oddHeader>
    <oddFooter>&amp;L&amp;"Arial,Negrito"&amp;10CTR 365&amp;C&amp;"Arial,Negrito"&amp;10 5.&amp;P</oddFooter>
  </headerFooter>
  <rowBreaks count="1" manualBreakCount="1">
    <brk id="1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63</vt:i4>
      </vt:variant>
      <vt:variant>
        <vt:lpstr>Intervalos nomeados</vt:lpstr>
      </vt:variant>
      <vt:variant>
        <vt:i4>126</vt:i4>
      </vt:variant>
    </vt:vector>
  </HeadingPairs>
  <TitlesOfParts>
    <vt:vector size="189" baseType="lpstr">
      <vt:lpstr>Resumo</vt:lpstr>
      <vt:lpstr>OS-Projeto Executivo</vt:lpstr>
      <vt:lpstr>OS-Canteiro</vt:lpstr>
      <vt:lpstr>OS-ADM Local</vt:lpstr>
      <vt:lpstr>OS-Obras Gerais</vt:lpstr>
      <vt:lpstr>ME-Obras Gerais</vt:lpstr>
      <vt:lpstr>OS-Poço-Grad-EEE</vt:lpstr>
      <vt:lpstr>ME-Poço-Grad-EEE</vt:lpstr>
      <vt:lpstr>OS-Trat Preliminar</vt:lpstr>
      <vt:lpstr>ME-Trat Preliminar</vt:lpstr>
      <vt:lpstr>OS-Cx Divisora Vazão 2</vt:lpstr>
      <vt:lpstr>ME-Cx Divisora Vazão 2</vt:lpstr>
      <vt:lpstr>OS-Tq Aeração</vt:lpstr>
      <vt:lpstr>ME-Tq Aeração</vt:lpstr>
      <vt:lpstr>OS-Cx Divisora Vazão 3</vt:lpstr>
      <vt:lpstr>ME-Cx Divisora Vazão 3</vt:lpstr>
      <vt:lpstr>OS-Dec Secundários</vt:lpstr>
      <vt:lpstr>ME-Dec Secundários</vt:lpstr>
      <vt:lpstr>OS-Sist Rec Exc Desc Lodo</vt:lpstr>
      <vt:lpstr>ME-Sist Rec Exc Desc Lodo</vt:lpstr>
      <vt:lpstr>OS-Unid Desidrat Lodo</vt:lpstr>
      <vt:lpstr>ME-Unid Desidrat Lodo</vt:lpstr>
      <vt:lpstr>OS-Casa dos Sopradores</vt:lpstr>
      <vt:lpstr>ME-Casa dos Sopradores</vt:lpstr>
      <vt:lpstr>OS-Medição Final</vt:lpstr>
      <vt:lpstr>ME-Medição Final</vt:lpstr>
      <vt:lpstr>OS-EE Filtrado</vt:lpstr>
      <vt:lpstr>ME-EE Filtrado</vt:lpstr>
      <vt:lpstr>OS-Res Água Potável</vt:lpstr>
      <vt:lpstr>ME-Res Água Potável</vt:lpstr>
      <vt:lpstr>OS-Tub Interligação</vt:lpstr>
      <vt:lpstr>ME-Tub Interligação</vt:lpstr>
      <vt:lpstr>OS-Operação Assistida</vt:lpstr>
      <vt:lpstr>Cronograma </vt:lpstr>
      <vt:lpstr>LMH-001</vt:lpstr>
      <vt:lpstr>LMH-002</vt:lpstr>
      <vt:lpstr>LMH-003</vt:lpstr>
      <vt:lpstr>LMH-004</vt:lpstr>
      <vt:lpstr>LMH-005</vt:lpstr>
      <vt:lpstr>LMH-006</vt:lpstr>
      <vt:lpstr>LMH-007</vt:lpstr>
      <vt:lpstr>LMH-008</vt:lpstr>
      <vt:lpstr>LMH-009</vt:lpstr>
      <vt:lpstr>LMH-010</vt:lpstr>
      <vt:lpstr>LMH-011</vt:lpstr>
      <vt:lpstr>LMH-012</vt:lpstr>
      <vt:lpstr>LMH-013</vt:lpstr>
      <vt:lpstr>LMH-014</vt:lpstr>
      <vt:lpstr>LMH-015</vt:lpstr>
      <vt:lpstr>LME-001</vt:lpstr>
      <vt:lpstr>LME-002</vt:lpstr>
      <vt:lpstr>LME-003</vt:lpstr>
      <vt:lpstr>LME-004</vt:lpstr>
      <vt:lpstr>LME-005</vt:lpstr>
      <vt:lpstr>LME-006</vt:lpstr>
      <vt:lpstr>LMI-001</vt:lpstr>
      <vt:lpstr>LMI-002</vt:lpstr>
      <vt:lpstr>LMI-003</vt:lpstr>
      <vt:lpstr>LMI-004</vt:lpstr>
      <vt:lpstr>LMI-005</vt:lpstr>
      <vt:lpstr>LMI-006</vt:lpstr>
      <vt:lpstr>LMI-007</vt:lpstr>
      <vt:lpstr>LMI-008</vt:lpstr>
      <vt:lpstr>'Cronograma '!Area_de_impressao</vt:lpstr>
      <vt:lpstr>'LME-001'!Area_de_impressao</vt:lpstr>
      <vt:lpstr>'LME-002'!Area_de_impressao</vt:lpstr>
      <vt:lpstr>'LME-003'!Area_de_impressao</vt:lpstr>
      <vt:lpstr>'LME-004'!Area_de_impressao</vt:lpstr>
      <vt:lpstr>'LME-005'!Area_de_impressao</vt:lpstr>
      <vt:lpstr>'LME-006'!Area_de_impressao</vt:lpstr>
      <vt:lpstr>'LMH-001'!Area_de_impressao</vt:lpstr>
      <vt:lpstr>'LMH-002'!Area_de_impressao</vt:lpstr>
      <vt:lpstr>'LMH-003'!Area_de_impressao</vt:lpstr>
      <vt:lpstr>'LMH-004'!Area_de_impressao</vt:lpstr>
      <vt:lpstr>'LMH-005'!Area_de_impressao</vt:lpstr>
      <vt:lpstr>'LMH-006'!Area_de_impressao</vt:lpstr>
      <vt:lpstr>'LMH-007'!Area_de_impressao</vt:lpstr>
      <vt:lpstr>'LMH-008'!Area_de_impressao</vt:lpstr>
      <vt:lpstr>'LMH-009'!Area_de_impressao</vt:lpstr>
      <vt:lpstr>'LMH-010'!Area_de_impressao</vt:lpstr>
      <vt:lpstr>'LMH-011'!Area_de_impressao</vt:lpstr>
      <vt:lpstr>'LMH-012'!Area_de_impressao</vt:lpstr>
      <vt:lpstr>'LMH-013'!Area_de_impressao</vt:lpstr>
      <vt:lpstr>'LMH-014'!Area_de_impressao</vt:lpstr>
      <vt:lpstr>'LMH-015'!Area_de_impressao</vt:lpstr>
      <vt:lpstr>'LMI-001'!Area_de_impressao</vt:lpstr>
      <vt:lpstr>'LMI-002'!Area_de_impressao</vt:lpstr>
      <vt:lpstr>'LMI-003'!Area_de_impressao</vt:lpstr>
      <vt:lpstr>'LMI-004'!Area_de_impressao</vt:lpstr>
      <vt:lpstr>'LMI-005'!Area_de_impressao</vt:lpstr>
      <vt:lpstr>'LMI-006'!Area_de_impressao</vt:lpstr>
      <vt:lpstr>'LMI-007'!Area_de_impressao</vt:lpstr>
      <vt:lpstr>'LMI-008'!Area_de_impressao</vt:lpstr>
      <vt:lpstr>'ME-Casa dos Sopradores'!Area_de_impressao</vt:lpstr>
      <vt:lpstr>'ME-Cx Divisora Vazão 2'!Area_de_impressao</vt:lpstr>
      <vt:lpstr>'ME-Cx Divisora Vazão 3'!Area_de_impressao</vt:lpstr>
      <vt:lpstr>'ME-Dec Secundários'!Area_de_impressao</vt:lpstr>
      <vt:lpstr>'ME-EE Filtrado'!Area_de_impressao</vt:lpstr>
      <vt:lpstr>'ME-Medição Final'!Area_de_impressao</vt:lpstr>
      <vt:lpstr>'ME-Obras Gerais'!Area_de_impressao</vt:lpstr>
      <vt:lpstr>'ME-Poço-Grad-EEE'!Area_de_impressao</vt:lpstr>
      <vt:lpstr>'ME-Res Água Potável'!Area_de_impressao</vt:lpstr>
      <vt:lpstr>'ME-Sist Rec Exc Desc Lodo'!Area_de_impressao</vt:lpstr>
      <vt:lpstr>'ME-Tq Aeração'!Area_de_impressao</vt:lpstr>
      <vt:lpstr>'ME-Trat Preliminar'!Area_de_impressao</vt:lpstr>
      <vt:lpstr>'ME-Tub Interligação'!Area_de_impressao</vt:lpstr>
      <vt:lpstr>'ME-Unid Desidrat Lodo'!Area_de_impressao</vt:lpstr>
      <vt:lpstr>'OS-ADM Local'!Area_de_impressao</vt:lpstr>
      <vt:lpstr>'OS-Canteiro'!Area_de_impressao</vt:lpstr>
      <vt:lpstr>'OS-Casa dos Sopradores'!Area_de_impressao</vt:lpstr>
      <vt:lpstr>'OS-Cx Divisora Vazão 2'!Area_de_impressao</vt:lpstr>
      <vt:lpstr>'OS-Cx Divisora Vazão 3'!Area_de_impressao</vt:lpstr>
      <vt:lpstr>'OS-Dec Secundários'!Area_de_impressao</vt:lpstr>
      <vt:lpstr>'OS-EE Filtrado'!Area_de_impressao</vt:lpstr>
      <vt:lpstr>'OS-Medição Final'!Area_de_impressao</vt:lpstr>
      <vt:lpstr>'OS-Obras Gerais'!Area_de_impressao</vt:lpstr>
      <vt:lpstr>'OS-Operação Assistida'!Area_de_impressao</vt:lpstr>
      <vt:lpstr>'OS-Poço-Grad-EEE'!Area_de_impressao</vt:lpstr>
      <vt:lpstr>'OS-Projeto Executivo'!Area_de_impressao</vt:lpstr>
      <vt:lpstr>'OS-Res Água Potável'!Area_de_impressao</vt:lpstr>
      <vt:lpstr>'OS-Sist Rec Exc Desc Lodo'!Area_de_impressao</vt:lpstr>
      <vt:lpstr>'OS-Tq Aeração'!Area_de_impressao</vt:lpstr>
      <vt:lpstr>'OS-Trat Preliminar'!Area_de_impressao</vt:lpstr>
      <vt:lpstr>'OS-Tub Interligação'!Area_de_impressao</vt:lpstr>
      <vt:lpstr>'OS-Unid Desidrat Lodo'!Area_de_impressao</vt:lpstr>
      <vt:lpstr>Resumo!Area_de_impressao</vt:lpstr>
      <vt:lpstr>'Cronograma '!Titulos_de_impressao</vt:lpstr>
      <vt:lpstr>'LME-001'!Titulos_de_impressao</vt:lpstr>
      <vt:lpstr>'LME-002'!Titulos_de_impressao</vt:lpstr>
      <vt:lpstr>'LME-003'!Titulos_de_impressao</vt:lpstr>
      <vt:lpstr>'LME-004'!Titulos_de_impressao</vt:lpstr>
      <vt:lpstr>'LME-005'!Titulos_de_impressao</vt:lpstr>
      <vt:lpstr>'LME-006'!Titulos_de_impressao</vt:lpstr>
      <vt:lpstr>'LMH-001'!Titulos_de_impressao</vt:lpstr>
      <vt:lpstr>'LMH-002'!Titulos_de_impressao</vt:lpstr>
      <vt:lpstr>'LMH-003'!Titulos_de_impressao</vt:lpstr>
      <vt:lpstr>'LMH-004'!Titulos_de_impressao</vt:lpstr>
      <vt:lpstr>'LMH-005'!Titulos_de_impressao</vt:lpstr>
      <vt:lpstr>'LMH-006'!Titulos_de_impressao</vt:lpstr>
      <vt:lpstr>'LMH-007'!Titulos_de_impressao</vt:lpstr>
      <vt:lpstr>'LMH-008'!Titulos_de_impressao</vt:lpstr>
      <vt:lpstr>'LMH-009'!Titulos_de_impressao</vt:lpstr>
      <vt:lpstr>'LMH-010'!Titulos_de_impressao</vt:lpstr>
      <vt:lpstr>'LMH-011'!Titulos_de_impressao</vt:lpstr>
      <vt:lpstr>'LMH-012'!Titulos_de_impressao</vt:lpstr>
      <vt:lpstr>'LMH-013'!Titulos_de_impressao</vt:lpstr>
      <vt:lpstr>'LMH-014'!Titulos_de_impressao</vt:lpstr>
      <vt:lpstr>'LMH-015'!Titulos_de_impressao</vt:lpstr>
      <vt:lpstr>'LMI-001'!Titulos_de_impressao</vt:lpstr>
      <vt:lpstr>'LMI-002'!Titulos_de_impressao</vt:lpstr>
      <vt:lpstr>'LMI-003'!Titulos_de_impressao</vt:lpstr>
      <vt:lpstr>'LMI-004'!Titulos_de_impressao</vt:lpstr>
      <vt:lpstr>'LMI-005'!Titulos_de_impressao</vt:lpstr>
      <vt:lpstr>'LMI-006'!Titulos_de_impressao</vt:lpstr>
      <vt:lpstr>'LMI-007'!Titulos_de_impressao</vt:lpstr>
      <vt:lpstr>'LMI-008'!Titulos_de_impressao</vt:lpstr>
      <vt:lpstr>'ME-Casa dos Sopradores'!Titulos_de_impressao</vt:lpstr>
      <vt:lpstr>'ME-Cx Divisora Vazão 2'!Titulos_de_impressao</vt:lpstr>
      <vt:lpstr>'ME-Cx Divisora Vazão 3'!Titulos_de_impressao</vt:lpstr>
      <vt:lpstr>'ME-Dec Secundários'!Titulos_de_impressao</vt:lpstr>
      <vt:lpstr>'ME-EE Filtrado'!Titulos_de_impressao</vt:lpstr>
      <vt:lpstr>'ME-Medição Final'!Titulos_de_impressao</vt:lpstr>
      <vt:lpstr>'ME-Obras Gerais'!Titulos_de_impressao</vt:lpstr>
      <vt:lpstr>'ME-Poço-Grad-EEE'!Titulos_de_impressao</vt:lpstr>
      <vt:lpstr>'ME-Res Água Potável'!Titulos_de_impressao</vt:lpstr>
      <vt:lpstr>'ME-Sist Rec Exc Desc Lodo'!Titulos_de_impressao</vt:lpstr>
      <vt:lpstr>'ME-Tq Aeração'!Titulos_de_impressao</vt:lpstr>
      <vt:lpstr>'ME-Trat Preliminar'!Titulos_de_impressao</vt:lpstr>
      <vt:lpstr>'ME-Tub Interligação'!Titulos_de_impressao</vt:lpstr>
      <vt:lpstr>'ME-Unid Desidrat Lodo'!Titulos_de_impressao</vt:lpstr>
      <vt:lpstr>'OS-ADM Local'!Titulos_de_impressao</vt:lpstr>
      <vt:lpstr>'OS-Canteiro'!Titulos_de_impressao</vt:lpstr>
      <vt:lpstr>'OS-Casa dos Sopradores'!Titulos_de_impressao</vt:lpstr>
      <vt:lpstr>'OS-Cx Divisora Vazão 2'!Titulos_de_impressao</vt:lpstr>
      <vt:lpstr>'OS-Cx Divisora Vazão 3'!Titulos_de_impressao</vt:lpstr>
      <vt:lpstr>'OS-Dec Secundários'!Titulos_de_impressao</vt:lpstr>
      <vt:lpstr>'OS-EE Filtrado'!Titulos_de_impressao</vt:lpstr>
      <vt:lpstr>'OS-Medição Final'!Titulos_de_impressao</vt:lpstr>
      <vt:lpstr>'OS-Obras Gerais'!Titulos_de_impressao</vt:lpstr>
      <vt:lpstr>'OS-Operação Assistida'!Titulos_de_impressao</vt:lpstr>
      <vt:lpstr>'OS-Poço-Grad-EEE'!Titulos_de_impressao</vt:lpstr>
      <vt:lpstr>'OS-Projeto Executivo'!Titulos_de_impressao</vt:lpstr>
      <vt:lpstr>'OS-Res Água Potável'!Titulos_de_impressao</vt:lpstr>
      <vt:lpstr>'OS-Sist Rec Exc Desc Lodo'!Titulos_de_impressao</vt:lpstr>
      <vt:lpstr>'OS-Tq Aeração'!Titulos_de_impressao</vt:lpstr>
      <vt:lpstr>'OS-Trat Preliminar'!Titulos_de_impressao</vt:lpstr>
      <vt:lpstr>'OS-Tub Interligação'!Titulos_de_impressao</vt:lpstr>
      <vt:lpstr>'OS-Unid Desidrat Lodo'!Titulos_de_impressao</vt:lpstr>
      <vt:lpstr>Resumo!Titulos_de_impressao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Mauri Pongitor</cp:lastModifiedBy>
  <cp:lastPrinted>2018-10-29T14:20:26Z</cp:lastPrinted>
  <dcterms:created xsi:type="dcterms:W3CDTF">2018-06-05T14:44:34Z</dcterms:created>
  <dcterms:modified xsi:type="dcterms:W3CDTF">2018-11-28T11:28:08Z</dcterms:modified>
</cp:coreProperties>
</file>